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FILING\TT- 630 - Mayors cycling vision\TT-630-04 Cycle Super Highway 1\Walford Rd Post Consultation\Modelling\Clean Air Group\"/>
    </mc:Choice>
  </mc:AlternateContent>
  <bookViews>
    <workbookView xWindow="0" yWindow="0" windowWidth="28800" windowHeight="12435"/>
  </bookViews>
  <sheets>
    <sheet name="Assumptions" sheetId="1" r:id="rId1"/>
    <sheet name="Sheet1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39" i="1" l="1"/>
  <c r="H39" i="1"/>
  <c r="G39" i="1"/>
  <c r="F39" i="1"/>
  <c r="G49" i="1" l="1"/>
  <c r="H49" i="1"/>
  <c r="I49" i="1"/>
  <c r="F49" i="1"/>
  <c r="G46" i="1"/>
  <c r="H46" i="1"/>
  <c r="I46" i="1"/>
  <c r="F46" i="1"/>
  <c r="G36" i="1"/>
  <c r="H36" i="1"/>
  <c r="I36" i="1"/>
  <c r="F36" i="1"/>
  <c r="E14" i="2"/>
  <c r="F14" i="2"/>
  <c r="G14" i="2"/>
  <c r="D14" i="2"/>
  <c r="AG29" i="1"/>
  <c r="AH29" i="1"/>
  <c r="AI29" i="1"/>
  <c r="AK29" i="1"/>
  <c r="AL29" i="1"/>
  <c r="AM29" i="1"/>
  <c r="AN29" i="1"/>
  <c r="AF29" i="1"/>
  <c r="G29" i="1"/>
  <c r="H29" i="1"/>
  <c r="I29" i="1"/>
  <c r="K29" i="1"/>
  <c r="L29" i="1"/>
  <c r="M29" i="1"/>
  <c r="N29" i="1"/>
  <c r="F29" i="1"/>
</calcChain>
</file>

<file path=xl/sharedStrings.xml><?xml version="1.0" encoding="utf-8"?>
<sst xmlns="http://schemas.openxmlformats.org/spreadsheetml/2006/main" count="202" uniqueCount="95">
  <si>
    <t>Assumptions Table</t>
  </si>
  <si>
    <t>Flow</t>
  </si>
  <si>
    <t>Existing</t>
  </si>
  <si>
    <t>OPTION A</t>
  </si>
  <si>
    <t>OPTION B</t>
  </si>
  <si>
    <t>Milton Grove
Northbound</t>
  </si>
  <si>
    <t>75% travels Walford, Brighton and Beatty</t>
  </si>
  <si>
    <t>25% travel Dynevor</t>
  </si>
  <si>
    <t>Albion Grove
Eastbound</t>
  </si>
  <si>
    <t>100% travels Walford, Brighton and Beatty</t>
  </si>
  <si>
    <t>50% north (25% Lordship and 25% Church Street William Patten) and 50% south of scheme</t>
  </si>
  <si>
    <t>50% north (25% Lordship and 25% Church Street William Patten) and 50% south</t>
  </si>
  <si>
    <t>Barbauld Road
Eastbound</t>
  </si>
  <si>
    <t>33.3% travels to Defoe</t>
  </si>
  <si>
    <t>33.3% travels to Dynevor</t>
  </si>
  <si>
    <t>33.3% travels to Walford and Brighton</t>
  </si>
  <si>
    <t>Defoe Road
Southbound</t>
  </si>
  <si>
    <t>50% travels to Walford, Brighton and Beatty</t>
  </si>
  <si>
    <t>Reassigns away from scheme area</t>
  </si>
  <si>
    <t>50% travels to Albion Road</t>
  </si>
  <si>
    <t>Kersley Road
Southbound</t>
  </si>
  <si>
    <t>100% travels to Barbauld</t>
  </si>
  <si>
    <t>100% travels on Church St (W) and Albion Road</t>
  </si>
  <si>
    <t>Same as existing.
100% travels to Barbauld</t>
  </si>
  <si>
    <t>Marton Road
Southbound</t>
  </si>
  <si>
    <t>Brighton/Walford/Beatty
Westbound</t>
  </si>
  <si>
    <t>75% travels to Barbauld</t>
  </si>
  <si>
    <t>25% travels to Defoe</t>
  </si>
  <si>
    <t>Adjusted Existing Assumptions</t>
  </si>
  <si>
    <t>7% Kersley</t>
  </si>
  <si>
    <t>8% travel Dynevor</t>
  </si>
  <si>
    <t>85% travels Walford, Brighton and Beatty</t>
  </si>
  <si>
    <t>15% travels to Defoe</t>
  </si>
  <si>
    <t>55% travels to Barbauld</t>
  </si>
  <si>
    <t>30% Allen road then Albion Grove</t>
  </si>
  <si>
    <t>30% travels to Dynevor</t>
  </si>
  <si>
    <t xml:space="preserve">50% travels to Albion Road </t>
  </si>
  <si>
    <t>55% diverts north via Defoe/Marton/Kersley (and Church Street (W)) and 45% south of scheme. Of those on Chruch St (W), 50% then travel to Albion Road (s).</t>
  </si>
  <si>
    <t>80% Diverts south below scheme and 20% will use Londesborough Road and Defoe Road</t>
  </si>
  <si>
    <t>Same as existing. 8% travels to Dynevor</t>
  </si>
  <si>
    <t>Same as existing. 7% travels to Kersley</t>
  </si>
  <si>
    <t>Same as existing.
15% travels to Defoe</t>
  </si>
  <si>
    <t>Same as existing.
30% travels to Dynevor</t>
  </si>
  <si>
    <t>50% north 25% Lordship and 25% Church Street William Patten) and 50% south of scheme</t>
  </si>
  <si>
    <t>30% diverts north to Church Street (William Patten) and 70% south of scheme or elsewhere</t>
  </si>
  <si>
    <t>60% diverts north ot Church Street (William Patten) and 40% elsewhere</t>
  </si>
  <si>
    <t>affects william patten</t>
  </si>
  <si>
    <t>affects Grasmere</t>
  </si>
  <si>
    <t>affects St Marys</t>
  </si>
  <si>
    <t>affects Matthias</t>
  </si>
  <si>
    <t>A</t>
  </si>
  <si>
    <t>100% Diverts south of scheme</t>
  </si>
  <si>
    <t>100% Diverts north on Church St (50% Lordship and 50% Church Street William Patten)</t>
  </si>
  <si>
    <t>100% Diverts north to Church Street (50% to Lordship and 50% Church Street William Patten)</t>
  </si>
  <si>
    <t>100% Diverts north to Church Street (50% Lordship and 50% Church Street William Patten)</t>
  </si>
  <si>
    <t>B</t>
  </si>
  <si>
    <t>Same as existing.
100% travels to Walford, Brighton and Beatty</t>
  </si>
  <si>
    <t>Same as existing.
100% travels to Barbould and Albion Road</t>
  </si>
  <si>
    <t>55% travels to Walford, Brighton and Beatty</t>
  </si>
  <si>
    <t xml:space="preserve">50% travels to Barbauld Road </t>
  </si>
  <si>
    <t>100% travels to North to remain as existing</t>
  </si>
  <si>
    <t>50% travels to Albion Road, via Barbauld Road</t>
  </si>
  <si>
    <t>AM Peak</t>
  </si>
  <si>
    <t xml:space="preserve">PM Peak </t>
  </si>
  <si>
    <t>7am-7pm</t>
  </si>
  <si>
    <t>24hr</t>
  </si>
  <si>
    <t>Travels past William Patten Eastbound</t>
  </si>
  <si>
    <t>Travels past William Patten Westbound</t>
  </si>
  <si>
    <t>Changes in traffic flow outside William Patten School</t>
  </si>
  <si>
    <t>Same as existing.
100% travels to Barbauld and Albion Road</t>
  </si>
  <si>
    <t>Total extra flow</t>
  </si>
  <si>
    <t>Existing Westbound flow</t>
  </si>
  <si>
    <t>Existing Eastbound flow</t>
  </si>
  <si>
    <t xml:space="preserve">Option A - Changes in traffic flow oustide William Patten </t>
  </si>
  <si>
    <t>Option B - Changes in traffic flow outside William Patten</t>
  </si>
  <si>
    <t>Percentage increase</t>
  </si>
  <si>
    <t>Total Increase in Eastbound Flow</t>
  </si>
  <si>
    <t>No Change to Westbound low under Option A</t>
  </si>
  <si>
    <t>Total Increase in Westbound Flow</t>
  </si>
  <si>
    <t>(All traffic flow values exclude local traffic reduction and evaporation of traffic)</t>
  </si>
  <si>
    <t>Percentage Eastbound increase</t>
  </si>
  <si>
    <t>Percentage Westbound increase</t>
  </si>
  <si>
    <t>(7am-9am)</t>
  </si>
  <si>
    <t>(5pm-7pm)</t>
  </si>
  <si>
    <t>Adjusted Option A</t>
  </si>
  <si>
    <t xml:space="preserve">45% diverts south of scheme    55% north ( Split 60% Defoe Road and 40% North and past William Patten School)                                                                                                         </t>
  </si>
  <si>
    <t>Adjusted</t>
  </si>
  <si>
    <t>40% travels north past William Patten School, 60% Travels south</t>
  </si>
  <si>
    <t>1/2 reassigns and half travel past school</t>
  </si>
  <si>
    <t>50% travels north and 50% travels south. Of those travelling north, 50% will travel right onto Stoke Newsington Church Street Eastbound, of those 20% travel up Lordship Road and 80% travel past William Patten School.</t>
  </si>
  <si>
    <t>50%( of which  20% Lordship and 80% Church Street William Patten) and 50% south of scheme</t>
  </si>
  <si>
    <t>50% north (of which 20% Lordship and 80% Church Street William Patten) and 50% south</t>
  </si>
  <si>
    <t>50% north (of which 20% Lordship and 80% Church Street William Patten) and 50% south of scheme</t>
  </si>
  <si>
    <t>75% Diverts south of scheme, 25% diverts north of which 80% travels past william patten school and 20% Lorship Road</t>
  </si>
  <si>
    <t>Existing Westbound Flow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</si>
</sst>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17">
    <font>
      <sz val="12"/>
      <color theme="1"/>
      <name val="Aerial"/>
      <family val="2"/>
    </font>
    <font>
      <b/>
      <sz val="11"/>
      <color theme="1"/>
      <name val="Calibri"/>
      <family val="2"/>
      <scheme val="minor"/>
    </font>
    <font>
      <b/>
      <sz val="8"/>
      <color theme="0" tint="-0.1499984740745262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name val="Calibri"/>
      <family val="2"/>
      <scheme val="minor"/>
    </font>
    <font>
      <sz val="12"/>
      <color theme="1"/>
      <name val="Arial"/>
      <family val="2"/>
    </font>
    <font>
      <sz val="8"/>
      <color theme="1"/>
      <name val="Aerial"/>
      <family val="2"/>
    </font>
    <font>
      <sz val="12"/>
      <name val="Aerial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Aerial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name val="Aerial"/>
    </font>
    <font>
      <sz val="10"/>
      <color theme="1"/>
      <name val="Aerial"/>
      <family val="2"/>
    </font>
  </fonts>
  <fills count="11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5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auto="1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auto="1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double">
        <color auto="1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15">
    <xf numFmtId="0" fontId="0" fillId="0" borderId="0" xfId="0"/>
    <xf numFmtId="0" fontId="3" fillId="0" borderId="1" xfId="0" applyFont="1" applyFill="1" applyBorder="1" applyAlignment="1">
      <alignment vertical="center" wrapText="1"/>
    </xf>
    <xf numFmtId="0" fontId="3" fillId="3" borderId="1" xfId="0" applyFont="1" applyFill="1" applyBorder="1" applyAlignment="1">
      <alignment vertical="center" wrapText="1"/>
    </xf>
    <xf numFmtId="9" fontId="3" fillId="3" borderId="1" xfId="0" applyNumberFormat="1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10" fontId="3" fillId="0" borderId="1" xfId="0" applyNumberFormat="1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0" fillId="7" borderId="0" xfId="0" applyFill="1"/>
    <xf numFmtId="0" fontId="0" fillId="0" borderId="0" xfId="0" applyFill="1"/>
    <xf numFmtId="0" fontId="0" fillId="5" borderId="0" xfId="0" applyFill="1"/>
    <xf numFmtId="0" fontId="4" fillId="0" borderId="1" xfId="0" applyFont="1" applyFill="1" applyBorder="1" applyAlignment="1">
      <alignment vertical="center" wrapText="1"/>
    </xf>
    <xf numFmtId="9" fontId="4" fillId="0" borderId="1" xfId="0" applyNumberFormat="1" applyFont="1" applyFill="1" applyBorder="1" applyAlignment="1">
      <alignment vertical="center" wrapText="1"/>
    </xf>
    <xf numFmtId="0" fontId="5" fillId="0" borderId="0" xfId="0" applyFont="1" applyFill="1" applyBorder="1" applyAlignment="1">
      <alignment vertical="center"/>
    </xf>
    <xf numFmtId="0" fontId="0" fillId="4" borderId="0" xfId="0" applyFill="1"/>
    <xf numFmtId="0" fontId="0" fillId="0" borderId="3" xfId="0" applyBorder="1"/>
    <xf numFmtId="0" fontId="0" fillId="7" borderId="3" xfId="0" applyFill="1" applyBorder="1"/>
    <xf numFmtId="0" fontId="0" fillId="4" borderId="3" xfId="0" applyFill="1" applyBorder="1"/>
    <xf numFmtId="0" fontId="3" fillId="0" borderId="0" xfId="0" applyFont="1" applyFill="1" applyBorder="1" applyAlignment="1">
      <alignment vertical="center" wrapText="1"/>
    </xf>
    <xf numFmtId="0" fontId="6" fillId="0" borderId="0" xfId="0" applyFont="1" applyFill="1" applyBorder="1"/>
    <xf numFmtId="0" fontId="3" fillId="0" borderId="0" xfId="0" applyFont="1" applyFill="1" applyBorder="1" applyAlignment="1">
      <alignment wrapText="1"/>
    </xf>
    <xf numFmtId="0" fontId="3" fillId="0" borderId="7" xfId="0" applyFont="1" applyFill="1" applyBorder="1" applyAlignment="1">
      <alignment vertical="center" wrapText="1"/>
    </xf>
    <xf numFmtId="0" fontId="3" fillId="0" borderId="7" xfId="0" applyFont="1" applyBorder="1" applyAlignment="1">
      <alignment vertical="center" wrapText="1"/>
    </xf>
    <xf numFmtId="0" fontId="7" fillId="0" borderId="7" xfId="0" applyFont="1" applyFill="1" applyBorder="1" applyAlignment="1"/>
    <xf numFmtId="0" fontId="7" fillId="0" borderId="1" xfId="0" applyFont="1" applyFill="1" applyBorder="1" applyAlignment="1"/>
    <xf numFmtId="0" fontId="7" fillId="0" borderId="8" xfId="0" applyFont="1" applyFill="1" applyBorder="1" applyAlignment="1"/>
    <xf numFmtId="0" fontId="7" fillId="0" borderId="2" xfId="0" applyFont="1" applyFill="1" applyBorder="1" applyAlignment="1"/>
    <xf numFmtId="0" fontId="0" fillId="0" borderId="0" xfId="0" applyBorder="1" applyAlignment="1">
      <alignment vertical="center" wrapText="1"/>
    </xf>
    <xf numFmtId="0" fontId="2" fillId="2" borderId="15" xfId="0" applyFont="1" applyFill="1" applyBorder="1" applyAlignment="1">
      <alignment vertical="center" wrapText="1"/>
    </xf>
    <xf numFmtId="0" fontId="0" fillId="0" borderId="5" xfId="0" applyBorder="1"/>
    <xf numFmtId="0" fontId="0" fillId="0" borderId="16" xfId="0" applyBorder="1"/>
    <xf numFmtId="0" fontId="0" fillId="0" borderId="0" xfId="0" applyBorder="1"/>
    <xf numFmtId="0" fontId="3" fillId="0" borderId="21" xfId="0" applyFont="1" applyFill="1" applyBorder="1" applyAlignment="1">
      <alignment vertical="center" wrapText="1"/>
    </xf>
    <xf numFmtId="0" fontId="0" fillId="4" borderId="0" xfId="0" applyFill="1" applyBorder="1"/>
    <xf numFmtId="0" fontId="0" fillId="0" borderId="0" xfId="0" applyFill="1" applyBorder="1"/>
    <xf numFmtId="0" fontId="0" fillId="7" borderId="0" xfId="0" applyFill="1" applyBorder="1"/>
    <xf numFmtId="0" fontId="0" fillId="6" borderId="0" xfId="0" applyFill="1" applyBorder="1"/>
    <xf numFmtId="0" fontId="0" fillId="5" borderId="0" xfId="0" applyFill="1" applyBorder="1"/>
    <xf numFmtId="0" fontId="0" fillId="8" borderId="0" xfId="0" applyFill="1" applyBorder="1"/>
    <xf numFmtId="0" fontId="3" fillId="0" borderId="21" xfId="0" applyFont="1" applyBorder="1" applyAlignment="1">
      <alignment vertical="center" wrapText="1"/>
    </xf>
    <xf numFmtId="0" fontId="0" fillId="0" borderId="23" xfId="0" applyBorder="1" applyAlignment="1">
      <alignment vertical="center" wrapText="1"/>
    </xf>
    <xf numFmtId="0" fontId="9" fillId="9" borderId="18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vertical="center" wrapText="1"/>
    </xf>
    <xf numFmtId="0" fontId="0" fillId="0" borderId="25" xfId="0" applyBorder="1"/>
    <xf numFmtId="0" fontId="0" fillId="0" borderId="26" xfId="0" applyBorder="1"/>
    <xf numFmtId="0" fontId="3" fillId="0" borderId="26" xfId="0" applyFont="1" applyFill="1" applyBorder="1"/>
    <xf numFmtId="0" fontId="3" fillId="0" borderId="13" xfId="0" applyFont="1" applyBorder="1" applyAlignment="1">
      <alignment vertical="center" wrapText="1"/>
    </xf>
    <xf numFmtId="0" fontId="3" fillId="0" borderId="22" xfId="0" applyFont="1" applyBorder="1" applyAlignment="1">
      <alignment vertical="center" wrapText="1"/>
    </xf>
    <xf numFmtId="0" fontId="0" fillId="0" borderId="27" xfId="0" applyBorder="1"/>
    <xf numFmtId="0" fontId="0" fillId="0" borderId="28" xfId="0" applyBorder="1"/>
    <xf numFmtId="0" fontId="3" fillId="0" borderId="28" xfId="0" applyFont="1" applyFill="1" applyBorder="1" applyAlignment="1">
      <alignment vertical="center" wrapText="1"/>
    </xf>
    <xf numFmtId="0" fontId="0" fillId="0" borderId="29" xfId="0" applyBorder="1"/>
    <xf numFmtId="0" fontId="3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" fontId="6" fillId="0" borderId="1" xfId="0" applyNumberFormat="1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/>
    </xf>
    <xf numFmtId="0" fontId="3" fillId="0" borderId="7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/>
    </xf>
    <xf numFmtId="0" fontId="3" fillId="0" borderId="8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34" xfId="0" applyFont="1" applyFill="1" applyBorder="1" applyAlignment="1">
      <alignment horizontal="center" vertical="center" wrapText="1"/>
    </xf>
    <xf numFmtId="1" fontId="6" fillId="0" borderId="35" xfId="0" applyNumberFormat="1" applyFont="1" applyFill="1" applyBorder="1" applyAlignment="1">
      <alignment horizontal="center"/>
    </xf>
    <xf numFmtId="0" fontId="6" fillId="0" borderId="35" xfId="0" applyFont="1" applyFill="1" applyBorder="1" applyAlignment="1">
      <alignment horizontal="center"/>
    </xf>
    <xf numFmtId="0" fontId="6" fillId="0" borderId="36" xfId="0" applyFont="1" applyFill="1" applyBorder="1" applyAlignment="1">
      <alignment horizontal="center"/>
    </xf>
    <xf numFmtId="0" fontId="3" fillId="0" borderId="11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31" xfId="0" applyFont="1" applyFill="1" applyBorder="1" applyAlignment="1">
      <alignment horizontal="center" vertical="center" wrapText="1"/>
    </xf>
    <xf numFmtId="1" fontId="6" fillId="0" borderId="32" xfId="0" applyNumberFormat="1" applyFont="1" applyFill="1" applyBorder="1" applyAlignment="1">
      <alignment horizontal="center"/>
    </xf>
    <xf numFmtId="0" fontId="6" fillId="0" borderId="32" xfId="0" applyFont="1" applyFill="1" applyBorder="1" applyAlignment="1">
      <alignment horizontal="center"/>
    </xf>
    <xf numFmtId="0" fontId="6" fillId="0" borderId="33" xfId="0" applyFont="1" applyFill="1" applyBorder="1" applyAlignment="1">
      <alignment horizontal="center"/>
    </xf>
    <xf numFmtId="0" fontId="3" fillId="0" borderId="11" xfId="0" applyFont="1" applyFill="1" applyBorder="1" applyAlignment="1">
      <alignment wrapText="1"/>
    </xf>
    <xf numFmtId="0" fontId="3" fillId="0" borderId="12" xfId="0" applyFont="1" applyFill="1" applyBorder="1" applyAlignment="1">
      <alignment wrapText="1"/>
    </xf>
    <xf numFmtId="0" fontId="3" fillId="0" borderId="30" xfId="0" applyFont="1" applyFill="1" applyBorder="1" applyAlignment="1">
      <alignment vertical="center" wrapText="1"/>
    </xf>
    <xf numFmtId="1" fontId="3" fillId="0" borderId="1" xfId="0" applyNumberFormat="1" applyFont="1" applyFill="1" applyBorder="1" applyAlignment="1">
      <alignment horizontal="center" vertical="center" wrapText="1"/>
    </xf>
    <xf numFmtId="0" fontId="2" fillId="2" borderId="31" xfId="0" applyFont="1" applyFill="1" applyBorder="1" applyAlignment="1">
      <alignment vertical="center" wrapText="1"/>
    </xf>
    <xf numFmtId="0" fontId="2" fillId="2" borderId="32" xfId="0" applyFont="1" applyFill="1" applyBorder="1" applyAlignment="1">
      <alignment vertical="center" wrapText="1"/>
    </xf>
    <xf numFmtId="0" fontId="3" fillId="9" borderId="7" xfId="0" applyFont="1" applyFill="1" applyBorder="1" applyAlignment="1">
      <alignment vertical="center" wrapText="1"/>
    </xf>
    <xf numFmtId="0" fontId="3" fillId="9" borderId="1" xfId="0" applyFont="1" applyFill="1" applyBorder="1" applyAlignment="1">
      <alignment vertical="center" wrapText="1"/>
    </xf>
    <xf numFmtId="0" fontId="3" fillId="9" borderId="21" xfId="0" applyFont="1" applyFill="1" applyBorder="1" applyAlignment="1">
      <alignment vertical="center" wrapText="1"/>
    </xf>
    <xf numFmtId="0" fontId="0" fillId="9" borderId="0" xfId="0" applyFill="1" applyBorder="1"/>
    <xf numFmtId="0" fontId="0" fillId="9" borderId="3" xfId="0" applyFill="1" applyBorder="1"/>
    <xf numFmtId="10" fontId="3" fillId="9" borderId="1" xfId="0" applyNumberFormat="1" applyFont="1" applyFill="1" applyBorder="1" applyAlignment="1">
      <alignment vertical="center" wrapText="1"/>
    </xf>
    <xf numFmtId="0" fontId="3" fillId="9" borderId="22" xfId="0" applyFont="1" applyFill="1" applyBorder="1" applyAlignment="1">
      <alignment vertical="center" wrapText="1"/>
    </xf>
    <xf numFmtId="0" fontId="3" fillId="9" borderId="28" xfId="0" applyFont="1" applyFill="1" applyBorder="1" applyAlignment="1">
      <alignment vertical="center" wrapText="1"/>
    </xf>
    <xf numFmtId="0" fontId="0" fillId="9" borderId="28" xfId="0" applyFill="1" applyBorder="1"/>
    <xf numFmtId="0" fontId="1" fillId="0" borderId="0" xfId="0" applyFont="1" applyBorder="1" applyAlignment="1">
      <alignment horizontal="left" vertical="center" wrapText="1"/>
    </xf>
    <xf numFmtId="0" fontId="10" fillId="0" borderId="0" xfId="0" applyFont="1"/>
    <xf numFmtId="0" fontId="8" fillId="0" borderId="7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8" xfId="0" applyFont="1" applyFill="1" applyBorder="1" applyAlignment="1">
      <alignment horizontal="center" vertical="center" wrapText="1"/>
    </xf>
    <xf numFmtId="0" fontId="8" fillId="0" borderId="34" xfId="0" applyFont="1" applyFill="1" applyBorder="1" applyAlignment="1">
      <alignment horizontal="center" vertical="center" wrapText="1"/>
    </xf>
    <xf numFmtId="1" fontId="8" fillId="0" borderId="35" xfId="0" applyNumberFormat="1" applyFont="1" applyFill="1" applyBorder="1" applyAlignment="1">
      <alignment horizontal="center"/>
    </xf>
    <xf numFmtId="0" fontId="8" fillId="0" borderId="35" xfId="0" applyFont="1" applyFill="1" applyBorder="1" applyAlignment="1">
      <alignment horizontal="center"/>
    </xf>
    <xf numFmtId="0" fontId="8" fillId="0" borderId="36" xfId="0" applyFont="1" applyFill="1" applyBorder="1" applyAlignment="1">
      <alignment horizontal="center"/>
    </xf>
    <xf numFmtId="1" fontId="8" fillId="0" borderId="32" xfId="0" applyNumberFormat="1" applyFont="1" applyFill="1" applyBorder="1" applyAlignment="1">
      <alignment horizontal="center"/>
    </xf>
    <xf numFmtId="0" fontId="8" fillId="0" borderId="32" xfId="0" applyFont="1" applyFill="1" applyBorder="1" applyAlignment="1">
      <alignment horizontal="center"/>
    </xf>
    <xf numFmtId="0" fontId="8" fillId="0" borderId="33" xfId="0" applyFont="1" applyFill="1" applyBorder="1" applyAlignment="1">
      <alignment horizontal="center"/>
    </xf>
    <xf numFmtId="1" fontId="8" fillId="0" borderId="1" xfId="0" applyNumberFormat="1" applyFont="1" applyFill="1" applyBorder="1" applyAlignment="1">
      <alignment horizontal="center"/>
    </xf>
    <xf numFmtId="0" fontId="8" fillId="0" borderId="1" xfId="0" applyFont="1" applyFill="1" applyBorder="1" applyAlignment="1">
      <alignment horizontal="center"/>
    </xf>
    <xf numFmtId="0" fontId="8" fillId="0" borderId="8" xfId="0" applyFont="1" applyFill="1" applyBorder="1" applyAlignment="1">
      <alignment horizontal="center"/>
    </xf>
    <xf numFmtId="0" fontId="11" fillId="0" borderId="7" xfId="0" applyFont="1" applyFill="1" applyBorder="1" applyAlignment="1">
      <alignment horizontal="center" vertical="center" wrapText="1"/>
    </xf>
    <xf numFmtId="164" fontId="11" fillId="0" borderId="1" xfId="0" applyNumberFormat="1" applyFont="1" applyFill="1" applyBorder="1" applyAlignment="1">
      <alignment horizontal="center" vertical="center" wrapText="1"/>
    </xf>
    <xf numFmtId="164" fontId="11" fillId="0" borderId="8" xfId="0" applyNumberFormat="1" applyFont="1" applyFill="1" applyBorder="1" applyAlignment="1">
      <alignment horizontal="center" vertical="center" wrapText="1"/>
    </xf>
    <xf numFmtId="0" fontId="11" fillId="0" borderId="10" xfId="0" applyFont="1" applyFill="1" applyBorder="1" applyAlignment="1">
      <alignment horizontal="center" vertical="center" wrapText="1"/>
    </xf>
    <xf numFmtId="164" fontId="11" fillId="0" borderId="11" xfId="0" applyNumberFormat="1" applyFont="1" applyFill="1" applyBorder="1" applyAlignment="1">
      <alignment horizontal="center" wrapText="1"/>
    </xf>
    <xf numFmtId="164" fontId="11" fillId="0" borderId="12" xfId="0" applyNumberFormat="1" applyFont="1" applyFill="1" applyBorder="1" applyAlignment="1">
      <alignment horizontal="center" wrapText="1"/>
    </xf>
    <xf numFmtId="0" fontId="7" fillId="0" borderId="14" xfId="0" applyFont="1" applyFill="1" applyBorder="1" applyAlignment="1"/>
    <xf numFmtId="0" fontId="7" fillId="9" borderId="1" xfId="0" applyFont="1" applyFill="1" applyBorder="1" applyAlignment="1"/>
    <xf numFmtId="0" fontId="12" fillId="0" borderId="0" xfId="0" applyFont="1" applyBorder="1" applyAlignment="1">
      <alignment vertical="center" wrapText="1"/>
    </xf>
    <xf numFmtId="0" fontId="13" fillId="9" borderId="2" xfId="0" applyFont="1" applyFill="1" applyBorder="1" applyAlignment="1">
      <alignment vertical="center" wrapText="1"/>
    </xf>
    <xf numFmtId="0" fontId="13" fillId="0" borderId="2" xfId="0" applyFont="1" applyFill="1" applyBorder="1" applyAlignment="1">
      <alignment vertical="center" wrapText="1"/>
    </xf>
    <xf numFmtId="10" fontId="13" fillId="9" borderId="2" xfId="0" applyNumberFormat="1" applyFont="1" applyFill="1" applyBorder="1" applyAlignment="1">
      <alignment vertical="center" wrapText="1"/>
    </xf>
    <xf numFmtId="0" fontId="13" fillId="0" borderId="2" xfId="0" applyFont="1" applyBorder="1" applyAlignment="1">
      <alignment vertical="center" wrapText="1"/>
    </xf>
    <xf numFmtId="0" fontId="13" fillId="9" borderId="13" xfId="0" applyFont="1" applyFill="1" applyBorder="1" applyAlignment="1">
      <alignment vertical="center" wrapText="1"/>
    </xf>
    <xf numFmtId="0" fontId="13" fillId="0" borderId="13" xfId="0" applyFont="1" applyBorder="1" applyAlignment="1">
      <alignment vertical="center" wrapText="1"/>
    </xf>
    <xf numFmtId="0" fontId="13" fillId="0" borderId="13" xfId="0" applyFont="1" applyFill="1" applyBorder="1" applyAlignment="1">
      <alignment vertical="center" wrapText="1"/>
    </xf>
    <xf numFmtId="0" fontId="13" fillId="0" borderId="28" xfId="0" applyFont="1" applyFill="1" applyBorder="1" applyAlignment="1">
      <alignment vertical="center" wrapText="1"/>
    </xf>
    <xf numFmtId="0" fontId="13" fillId="9" borderId="28" xfId="0" applyFont="1" applyFill="1" applyBorder="1" applyAlignment="1">
      <alignment vertical="center" wrapText="1"/>
    </xf>
    <xf numFmtId="0" fontId="13" fillId="0" borderId="1" xfId="0" applyFont="1" applyBorder="1"/>
    <xf numFmtId="0" fontId="13" fillId="9" borderId="2" xfId="0" applyFont="1" applyFill="1" applyBorder="1"/>
    <xf numFmtId="0" fontId="13" fillId="0" borderId="2" xfId="0" applyFont="1" applyBorder="1"/>
    <xf numFmtId="0" fontId="14" fillId="0" borderId="1" xfId="0" applyFont="1" applyFill="1" applyBorder="1"/>
    <xf numFmtId="0" fontId="14" fillId="0" borderId="0" xfId="0" applyFont="1" applyFill="1" applyBorder="1"/>
    <xf numFmtId="0" fontId="13" fillId="0" borderId="7" xfId="0" applyFont="1" applyBorder="1"/>
    <xf numFmtId="0" fontId="13" fillId="9" borderId="1" xfId="0" applyFont="1" applyFill="1" applyBorder="1"/>
    <xf numFmtId="0" fontId="13" fillId="0" borderId="8" xfId="0" applyFont="1" applyBorder="1"/>
    <xf numFmtId="0" fontId="13" fillId="0" borderId="8" xfId="0" applyFont="1" applyFill="1" applyBorder="1" applyAlignment="1">
      <alignment vertical="center" wrapText="1"/>
    </xf>
    <xf numFmtId="0" fontId="13" fillId="9" borderId="7" xfId="0" applyFont="1" applyFill="1" applyBorder="1"/>
    <xf numFmtId="0" fontId="13" fillId="9" borderId="8" xfId="0" applyFont="1" applyFill="1" applyBorder="1"/>
    <xf numFmtId="0" fontId="13" fillId="9" borderId="26" xfId="0" applyFont="1" applyFill="1" applyBorder="1"/>
    <xf numFmtId="0" fontId="13" fillId="0" borderId="28" xfId="0" applyFont="1" applyBorder="1"/>
    <xf numFmtId="0" fontId="13" fillId="9" borderId="28" xfId="0" applyFont="1" applyFill="1" applyBorder="1"/>
    <xf numFmtId="0" fontId="13" fillId="0" borderId="30" xfId="0" applyFont="1" applyBorder="1"/>
    <xf numFmtId="0" fontId="7" fillId="9" borderId="2" xfId="0" applyFont="1" applyFill="1" applyBorder="1" applyAlignment="1"/>
    <xf numFmtId="0" fontId="15" fillId="0" borderId="7" xfId="0" applyFont="1" applyFill="1" applyBorder="1" applyAlignment="1">
      <alignment horizontal="center"/>
    </xf>
    <xf numFmtId="0" fontId="15" fillId="0" borderId="1" xfId="0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/>
    </xf>
    <xf numFmtId="0" fontId="7" fillId="0" borderId="2" xfId="0" applyFont="1" applyFill="1" applyBorder="1" applyAlignment="1">
      <alignment horizontal="center"/>
    </xf>
    <xf numFmtId="0" fontId="15" fillId="0" borderId="14" xfId="0" applyFont="1" applyFill="1" applyBorder="1" applyAlignment="1">
      <alignment horizontal="center"/>
    </xf>
    <xf numFmtId="0" fontId="7" fillId="9" borderId="1" xfId="0" applyFont="1" applyFill="1" applyBorder="1" applyAlignment="1">
      <alignment horizontal="center"/>
    </xf>
    <xf numFmtId="0" fontId="7" fillId="9" borderId="2" xfId="0" applyFont="1" applyFill="1" applyBorder="1" applyAlignment="1">
      <alignment horizontal="center"/>
    </xf>
    <xf numFmtId="0" fontId="7" fillId="9" borderId="8" xfId="0" applyFont="1" applyFill="1" applyBorder="1" applyAlignment="1"/>
    <xf numFmtId="0" fontId="15" fillId="0" borderId="31" xfId="0" applyFont="1" applyFill="1" applyBorder="1" applyAlignment="1">
      <alignment horizontal="center"/>
    </xf>
    <xf numFmtId="0" fontId="15" fillId="0" borderId="32" xfId="0" applyFont="1" applyFill="1" applyBorder="1" applyAlignment="1">
      <alignment horizontal="center"/>
    </xf>
    <xf numFmtId="0" fontId="7" fillId="0" borderId="32" xfId="0" applyFont="1" applyFill="1" applyBorder="1" applyAlignment="1">
      <alignment horizontal="center"/>
    </xf>
    <xf numFmtId="0" fontId="7" fillId="0" borderId="33" xfId="0" applyFont="1" applyFill="1" applyBorder="1" applyAlignment="1">
      <alignment horizontal="center"/>
    </xf>
    <xf numFmtId="0" fontId="15" fillId="0" borderId="37" xfId="0" applyFont="1" applyFill="1" applyBorder="1" applyAlignment="1">
      <alignment horizontal="center"/>
    </xf>
    <xf numFmtId="0" fontId="15" fillId="0" borderId="11" xfId="0" applyFont="1" applyFill="1" applyBorder="1" applyAlignment="1">
      <alignment horizontal="center"/>
    </xf>
    <xf numFmtId="0" fontId="7" fillId="9" borderId="11" xfId="0" applyFont="1" applyFill="1" applyBorder="1" applyAlignment="1">
      <alignment horizontal="center"/>
    </xf>
    <xf numFmtId="0" fontId="7" fillId="9" borderId="12" xfId="0" applyFont="1" applyFill="1" applyBorder="1" applyAlignment="1">
      <alignment horizontal="center"/>
    </xf>
    <xf numFmtId="0" fontId="15" fillId="0" borderId="10" xfId="0" applyFont="1" applyFill="1" applyBorder="1" applyAlignment="1">
      <alignment horizontal="center"/>
    </xf>
    <xf numFmtId="0" fontId="8" fillId="9" borderId="38" xfId="0" applyFont="1" applyFill="1" applyBorder="1" applyAlignment="1">
      <alignment horizontal="left" vertical="center" wrapText="1"/>
    </xf>
    <xf numFmtId="0" fontId="8" fillId="9" borderId="39" xfId="0" applyFont="1" applyFill="1" applyBorder="1" applyAlignment="1">
      <alignment horizontal="left" vertical="center" wrapText="1"/>
    </xf>
    <xf numFmtId="0" fontId="15" fillId="0" borderId="19" xfId="0" applyFont="1" applyFill="1" applyBorder="1" applyAlignment="1">
      <alignment horizontal="center"/>
    </xf>
    <xf numFmtId="0" fontId="9" fillId="0" borderId="17" xfId="0" applyFont="1" applyFill="1" applyBorder="1" applyAlignment="1">
      <alignment horizontal="center" vertical="center" wrapText="1"/>
    </xf>
    <xf numFmtId="0" fontId="9" fillId="0" borderId="18" xfId="0" applyFont="1" applyFill="1" applyBorder="1" applyAlignment="1">
      <alignment horizontal="center" vertical="center" wrapText="1"/>
    </xf>
    <xf numFmtId="0" fontId="9" fillId="0" borderId="20" xfId="0" applyFont="1" applyFill="1" applyBorder="1" applyAlignment="1">
      <alignment horizontal="center" vertical="center" wrapText="1"/>
    </xf>
    <xf numFmtId="0" fontId="8" fillId="0" borderId="27" xfId="0" applyFont="1" applyFill="1" applyBorder="1" applyAlignment="1">
      <alignment horizontal="left" vertical="center" wrapText="1"/>
    </xf>
    <xf numFmtId="0" fontId="8" fillId="0" borderId="28" xfId="0" applyFont="1" applyFill="1" applyBorder="1" applyAlignment="1">
      <alignment horizontal="left" vertical="center" wrapText="1"/>
    </xf>
    <xf numFmtId="0" fontId="8" fillId="0" borderId="30" xfId="0" applyFont="1" applyFill="1" applyBorder="1" applyAlignment="1">
      <alignment horizontal="left" vertical="center" wrapText="1"/>
    </xf>
    <xf numFmtId="0" fontId="8" fillId="0" borderId="4" xfId="0" applyFont="1" applyFill="1" applyBorder="1" applyAlignment="1">
      <alignment horizontal="left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9" fillId="0" borderId="19" xfId="0" applyFont="1" applyFill="1" applyBorder="1" applyAlignment="1">
      <alignment horizontal="center" vertical="center" wrapText="1"/>
    </xf>
    <xf numFmtId="0" fontId="9" fillId="0" borderId="24" xfId="0" applyFont="1" applyFill="1" applyBorder="1" applyAlignment="1">
      <alignment horizontal="center" vertical="center" wrapText="1"/>
    </xf>
    <xf numFmtId="0" fontId="11" fillId="0" borderId="0" xfId="0" applyFont="1" applyBorder="1" applyAlignment="1">
      <alignment horizontal="left" vertical="center" wrapText="1"/>
    </xf>
    <xf numFmtId="0" fontId="3" fillId="0" borderId="27" xfId="0" applyFont="1" applyFill="1" applyBorder="1" applyAlignment="1">
      <alignment horizontal="left" vertical="center" wrapText="1"/>
    </xf>
    <xf numFmtId="0" fontId="3" fillId="0" borderId="28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2" fillId="2" borderId="17" xfId="0" applyFont="1" applyFill="1" applyBorder="1" applyAlignment="1">
      <alignment vertical="center" wrapText="1"/>
    </xf>
    <xf numFmtId="0" fontId="3" fillId="9" borderId="14" xfId="0" applyFont="1" applyFill="1" applyBorder="1" applyAlignment="1">
      <alignment vertical="center" wrapText="1"/>
    </xf>
    <xf numFmtId="0" fontId="3" fillId="9" borderId="2" xfId="0" applyFont="1" applyFill="1" applyBorder="1" applyAlignment="1">
      <alignment vertical="center" wrapText="1"/>
    </xf>
    <xf numFmtId="10" fontId="3" fillId="9" borderId="2" xfId="0" applyNumberFormat="1" applyFont="1" applyFill="1" applyBorder="1" applyAlignment="1">
      <alignment vertical="center" wrapText="1"/>
    </xf>
    <xf numFmtId="0" fontId="3" fillId="9" borderId="13" xfId="0" applyFont="1" applyFill="1" applyBorder="1" applyAlignment="1">
      <alignment vertical="center" wrapText="1"/>
    </xf>
    <xf numFmtId="0" fontId="8" fillId="9" borderId="4" xfId="0" applyFont="1" applyFill="1" applyBorder="1" applyAlignment="1">
      <alignment horizontal="left" vertical="center" wrapText="1"/>
    </xf>
    <xf numFmtId="0" fontId="8" fillId="9" borderId="40" xfId="0" applyFont="1" applyFill="1" applyBorder="1" applyAlignment="1">
      <alignment horizontal="left" vertical="center" wrapText="1"/>
    </xf>
    <xf numFmtId="0" fontId="8" fillId="0" borderId="41" xfId="0" applyFont="1" applyFill="1" applyBorder="1" applyAlignment="1">
      <alignment horizontal="center" vertical="center" wrapText="1"/>
    </xf>
    <xf numFmtId="0" fontId="8" fillId="0" borderId="14" xfId="0" applyFont="1" applyFill="1" applyBorder="1" applyAlignment="1">
      <alignment horizontal="center" vertical="center" wrapText="1"/>
    </xf>
    <xf numFmtId="0" fontId="11" fillId="0" borderId="14" xfId="0" applyFont="1" applyFill="1" applyBorder="1" applyAlignment="1">
      <alignment horizontal="center" vertical="center" wrapText="1"/>
    </xf>
    <xf numFmtId="0" fontId="11" fillId="0" borderId="37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left" vertical="center" wrapText="1"/>
    </xf>
    <xf numFmtId="0" fontId="3" fillId="0" borderId="26" xfId="0" applyFont="1" applyBorder="1" applyAlignment="1">
      <alignment vertical="center" wrapText="1"/>
    </xf>
    <xf numFmtId="0" fontId="16" fillId="0" borderId="45" xfId="0" applyFont="1" applyBorder="1" applyAlignment="1">
      <alignment horizontal="center" vertical="center" wrapText="1"/>
    </xf>
    <xf numFmtId="0" fontId="16" fillId="0" borderId="46" xfId="0" applyFont="1" applyBorder="1" applyAlignment="1">
      <alignment horizontal="center" vertical="center" wrapText="1"/>
    </xf>
    <xf numFmtId="0" fontId="13" fillId="0" borderId="26" xfId="0" applyFont="1" applyBorder="1" applyAlignment="1">
      <alignment horizontal="center" vertical="center"/>
    </xf>
    <xf numFmtId="0" fontId="13" fillId="0" borderId="42" xfId="0" applyFont="1" applyBorder="1" applyAlignment="1">
      <alignment horizontal="center" vertical="center"/>
    </xf>
    <xf numFmtId="0" fontId="13" fillId="0" borderId="43" xfId="0" applyFont="1" applyBorder="1" applyAlignment="1">
      <alignment horizontal="center" vertical="center"/>
    </xf>
    <xf numFmtId="0" fontId="3" fillId="9" borderId="44" xfId="0" applyFont="1" applyFill="1" applyBorder="1" applyAlignment="1">
      <alignment vertical="center" wrapText="1"/>
    </xf>
    <xf numFmtId="1" fontId="14" fillId="0" borderId="26" xfId="0" applyNumberFormat="1" applyFont="1" applyFill="1" applyBorder="1" applyAlignment="1">
      <alignment horizontal="center" vertical="center"/>
    </xf>
    <xf numFmtId="0" fontId="14" fillId="0" borderId="26" xfId="0" applyFont="1" applyFill="1" applyBorder="1" applyAlignment="1">
      <alignment horizontal="center" vertical="center"/>
    </xf>
    <xf numFmtId="0" fontId="14" fillId="0" borderId="9" xfId="0" applyFont="1" applyFill="1" applyBorder="1" applyAlignment="1">
      <alignment horizontal="center" vertical="center"/>
    </xf>
    <xf numFmtId="1" fontId="14" fillId="0" borderId="42" xfId="0" applyNumberFormat="1" applyFont="1" applyFill="1" applyBorder="1" applyAlignment="1">
      <alignment horizontal="center" vertical="center"/>
    </xf>
    <xf numFmtId="0" fontId="14" fillId="0" borderId="42" xfId="0" applyFont="1" applyFill="1" applyBorder="1" applyAlignment="1">
      <alignment horizontal="center" vertical="center"/>
    </xf>
    <xf numFmtId="0" fontId="14" fillId="0" borderId="47" xfId="0" applyFont="1" applyFill="1" applyBorder="1" applyAlignment="1">
      <alignment horizontal="center" vertical="center"/>
    </xf>
    <xf numFmtId="1" fontId="14" fillId="0" borderId="43" xfId="0" applyNumberFormat="1" applyFont="1" applyFill="1" applyBorder="1" applyAlignment="1">
      <alignment horizontal="center" vertical="center"/>
    </xf>
    <xf numFmtId="0" fontId="14" fillId="0" borderId="43" xfId="0" applyFont="1" applyFill="1" applyBorder="1" applyAlignment="1">
      <alignment horizontal="center" vertical="center"/>
    </xf>
    <xf numFmtId="0" fontId="14" fillId="0" borderId="48" xfId="0" applyFont="1" applyFill="1" applyBorder="1" applyAlignment="1">
      <alignment horizontal="center" vertical="center"/>
    </xf>
    <xf numFmtId="0" fontId="3" fillId="10" borderId="2" xfId="0" applyFont="1" applyFill="1" applyBorder="1" applyAlignment="1">
      <alignment vertical="center" wrapText="1"/>
    </xf>
    <xf numFmtId="0" fontId="0" fillId="10" borderId="0" xfId="0" applyFill="1" applyBorder="1"/>
    <xf numFmtId="0" fontId="6" fillId="0" borderId="0" xfId="0" applyFont="1" applyBorder="1" applyAlignment="1">
      <alignment wrapText="1"/>
    </xf>
    <xf numFmtId="10" fontId="3" fillId="0" borderId="13" xfId="0" applyNumberFormat="1" applyFont="1" applyBorder="1" applyAlignment="1">
      <alignment horizontal="center" vertical="center" wrapText="1"/>
    </xf>
    <xf numFmtId="10" fontId="3" fillId="0" borderId="49" xfId="0" applyNumberFormat="1" applyFont="1" applyBorder="1" applyAlignment="1">
      <alignment horizontal="center" vertical="center" wrapText="1"/>
    </xf>
    <xf numFmtId="10" fontId="3" fillId="0" borderId="50" xfId="0" applyNumberFormat="1" applyFont="1" applyBorder="1" applyAlignment="1">
      <alignment horizontal="center" vertical="center" wrapText="1"/>
    </xf>
    <xf numFmtId="0" fontId="14" fillId="0" borderId="35" xfId="0" applyFont="1" applyFill="1" applyBorder="1" applyAlignment="1">
      <alignment horizontal="center" vertical="center"/>
    </xf>
    <xf numFmtId="0" fontId="3" fillId="0" borderId="26" xfId="0" applyFont="1" applyFill="1" applyBorder="1" applyAlignment="1">
      <alignment horizontal="center" vertical="center" wrapText="1"/>
    </xf>
    <xf numFmtId="0" fontId="3" fillId="0" borderId="42" xfId="0" applyFont="1" applyFill="1" applyBorder="1" applyAlignment="1">
      <alignment horizontal="center" vertical="center" wrapText="1"/>
    </xf>
    <xf numFmtId="0" fontId="3" fillId="0" borderId="35" xfId="0" applyFont="1" applyFill="1" applyBorder="1" applyAlignment="1">
      <alignment horizontal="center" vertical="center" wrapText="1"/>
    </xf>
    <xf numFmtId="0" fontId="13" fillId="0" borderId="35" xfId="0" applyFont="1" applyBorder="1" applyAlignment="1">
      <alignment horizontal="center" vertical="center"/>
    </xf>
    <xf numFmtId="0" fontId="13" fillId="9" borderId="2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/>
    </xf>
    <xf numFmtId="0" fontId="11" fillId="0" borderId="25" xfId="0" applyFont="1" applyFill="1" applyBorder="1" applyAlignment="1">
      <alignment horizontal="center" vertical="center" wrapText="1"/>
    </xf>
    <xf numFmtId="0" fontId="11" fillId="0" borderId="51" xfId="0" applyFont="1" applyFill="1" applyBorder="1" applyAlignment="1">
      <alignment horizontal="center" vertical="center" wrapText="1"/>
    </xf>
    <xf numFmtId="1" fontId="11" fillId="0" borderId="26" xfId="0" applyNumberFormat="1" applyFont="1" applyFill="1" applyBorder="1" applyAlignment="1">
      <alignment horizontal="center" vertical="center" wrapText="1"/>
    </xf>
    <xf numFmtId="1" fontId="11" fillId="0" borderId="9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51"/>
  <sheetViews>
    <sheetView tabSelected="1" topLeftCell="A27" workbookViewId="0">
      <selection activeCell="G51" sqref="G51"/>
    </sheetView>
  </sheetViews>
  <sheetFormatPr defaultRowHeight="15"/>
  <cols>
    <col min="1" max="1" width="19.21875" customWidth="1"/>
    <col min="2" max="2" width="22.109375" hidden="1" customWidth="1"/>
    <col min="3" max="3" width="22.109375" customWidth="1"/>
    <col min="4" max="5" width="27" customWidth="1"/>
    <col min="6" max="9" width="8.77734375" customWidth="1"/>
    <col min="10" max="10" width="3.33203125" style="8" customWidth="1"/>
    <col min="11" max="14" width="8.77734375" customWidth="1"/>
    <col min="15" max="15" width="27.6640625" customWidth="1"/>
    <col min="16" max="26" width="3.77734375" hidden="1" customWidth="1"/>
    <col min="27" max="30" width="0" hidden="1" customWidth="1"/>
    <col min="31" max="31" width="18.6640625" customWidth="1"/>
    <col min="36" max="36" width="3.44140625" customWidth="1"/>
  </cols>
  <sheetData>
    <row r="1" spans="1:40" ht="18.75">
      <c r="A1" s="109" t="s">
        <v>0</v>
      </c>
      <c r="B1" s="26"/>
      <c r="C1" s="26"/>
      <c r="D1" s="26"/>
      <c r="E1" s="26"/>
      <c r="F1" s="26"/>
      <c r="G1" s="26"/>
      <c r="H1" s="26"/>
      <c r="I1" s="26"/>
      <c r="J1" s="41"/>
      <c r="K1" s="26"/>
      <c r="L1" s="26"/>
      <c r="M1" s="26"/>
      <c r="N1" s="26"/>
      <c r="O1" s="26"/>
      <c r="T1" s="14"/>
    </row>
    <row r="2" spans="1:40" ht="23.25" customHeight="1">
      <c r="A2" s="165" t="s">
        <v>68</v>
      </c>
      <c r="B2" s="165"/>
      <c r="C2" s="165"/>
      <c r="D2" s="165"/>
      <c r="E2" s="165"/>
      <c r="F2" s="165"/>
      <c r="G2" s="165"/>
      <c r="H2" s="165"/>
      <c r="I2" s="165"/>
      <c r="J2" s="41"/>
      <c r="K2" s="26"/>
      <c r="L2" s="26"/>
      <c r="M2" s="26"/>
      <c r="N2" s="26"/>
      <c r="O2" s="26"/>
      <c r="T2" s="14"/>
    </row>
    <row r="3" spans="1:40" ht="23.25" customHeight="1" thickBot="1">
      <c r="A3" s="87" t="s">
        <v>79</v>
      </c>
      <c r="B3" s="86"/>
      <c r="C3" s="86"/>
      <c r="D3" s="86"/>
      <c r="E3" s="86"/>
      <c r="F3" s="86"/>
      <c r="G3" s="86"/>
      <c r="H3" s="86"/>
      <c r="I3" s="86"/>
      <c r="J3" s="41"/>
      <c r="K3" s="39"/>
      <c r="L3" s="39"/>
      <c r="M3" s="39"/>
      <c r="N3" s="39"/>
      <c r="O3" s="39"/>
      <c r="T3" s="14"/>
    </row>
    <row r="4" spans="1:40" ht="23.25" customHeight="1">
      <c r="A4" s="75" t="s">
        <v>1</v>
      </c>
      <c r="B4" s="76" t="s">
        <v>2</v>
      </c>
      <c r="C4" s="76" t="s">
        <v>28</v>
      </c>
      <c r="D4" s="76" t="s">
        <v>3</v>
      </c>
      <c r="E4" s="170" t="s">
        <v>84</v>
      </c>
      <c r="F4" s="155" t="s">
        <v>66</v>
      </c>
      <c r="G4" s="156"/>
      <c r="H4" s="156"/>
      <c r="I4" s="163"/>
      <c r="J4" s="40"/>
      <c r="K4" s="155" t="s">
        <v>67</v>
      </c>
      <c r="L4" s="156"/>
      <c r="M4" s="156"/>
      <c r="N4" s="156"/>
      <c r="O4" s="27" t="s">
        <v>4</v>
      </c>
      <c r="P4" s="28"/>
      <c r="Q4" s="28"/>
      <c r="R4" s="28"/>
      <c r="S4" s="28"/>
      <c r="T4" s="29"/>
      <c r="U4" s="28"/>
      <c r="V4" s="28"/>
      <c r="W4" s="28"/>
      <c r="X4" s="28"/>
      <c r="Y4" s="28"/>
      <c r="Z4" s="28"/>
      <c r="AA4" s="28"/>
      <c r="AB4" s="28"/>
      <c r="AC4" s="28"/>
      <c r="AD4" s="28"/>
      <c r="AE4" s="28" t="s">
        <v>86</v>
      </c>
      <c r="AF4" s="164" t="s">
        <v>66</v>
      </c>
      <c r="AG4" s="156"/>
      <c r="AH4" s="156"/>
      <c r="AI4" s="163"/>
      <c r="AJ4" s="40"/>
      <c r="AK4" s="155" t="s">
        <v>67</v>
      </c>
      <c r="AL4" s="156"/>
      <c r="AM4" s="156"/>
      <c r="AN4" s="157"/>
    </row>
    <row r="5" spans="1:40" ht="22.5">
      <c r="A5" s="77" t="s">
        <v>5</v>
      </c>
      <c r="B5" s="78"/>
      <c r="C5" s="78"/>
      <c r="D5" s="78"/>
      <c r="E5" s="171"/>
      <c r="F5" s="135" t="s">
        <v>62</v>
      </c>
      <c r="G5" s="136" t="s">
        <v>63</v>
      </c>
      <c r="H5" s="137" t="s">
        <v>64</v>
      </c>
      <c r="I5" s="138" t="s">
        <v>65</v>
      </c>
      <c r="J5" s="108"/>
      <c r="K5" s="107" t="s">
        <v>62</v>
      </c>
      <c r="L5" s="23" t="s">
        <v>63</v>
      </c>
      <c r="M5" s="23" t="s">
        <v>64</v>
      </c>
      <c r="N5" s="25" t="s">
        <v>65</v>
      </c>
      <c r="O5" s="79"/>
      <c r="P5" s="30"/>
      <c r="Q5" s="30"/>
      <c r="R5" s="30"/>
      <c r="S5" s="30"/>
      <c r="T5" s="14"/>
      <c r="U5" s="30"/>
      <c r="V5" s="30"/>
      <c r="W5" s="30"/>
      <c r="X5" s="30"/>
      <c r="Y5" s="30"/>
      <c r="Z5" s="30"/>
      <c r="AA5" s="30"/>
      <c r="AB5" s="30"/>
      <c r="AC5" s="30"/>
      <c r="AD5" s="30"/>
      <c r="AE5" s="30"/>
      <c r="AF5" s="22" t="s">
        <v>62</v>
      </c>
      <c r="AG5" s="23" t="s">
        <v>63</v>
      </c>
      <c r="AH5" s="23" t="s">
        <v>64</v>
      </c>
      <c r="AI5" s="25" t="s">
        <v>65</v>
      </c>
      <c r="AJ5" s="108"/>
      <c r="AK5" s="107" t="s">
        <v>62</v>
      </c>
      <c r="AL5" s="23" t="s">
        <v>63</v>
      </c>
      <c r="AM5" s="23" t="s">
        <v>64</v>
      </c>
      <c r="AN5" s="24" t="s">
        <v>65</v>
      </c>
    </row>
    <row r="6" spans="1:40">
      <c r="A6" s="77"/>
      <c r="B6" s="78"/>
      <c r="C6" s="78"/>
      <c r="D6" s="78"/>
      <c r="E6" s="171"/>
      <c r="F6" s="139" t="s">
        <v>82</v>
      </c>
      <c r="G6" s="136" t="s">
        <v>83</v>
      </c>
      <c r="H6" s="140"/>
      <c r="I6" s="141"/>
      <c r="J6" s="108"/>
      <c r="K6" s="139" t="s">
        <v>82</v>
      </c>
      <c r="L6" s="136" t="s">
        <v>83</v>
      </c>
      <c r="M6" s="134"/>
      <c r="N6" s="134"/>
      <c r="O6" s="79"/>
      <c r="P6" s="30"/>
      <c r="Q6" s="30"/>
      <c r="R6" s="30"/>
      <c r="S6" s="30"/>
      <c r="T6" s="14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139" t="s">
        <v>82</v>
      </c>
      <c r="AG6" s="136" t="s">
        <v>83</v>
      </c>
      <c r="AH6" s="108"/>
      <c r="AI6" s="134"/>
      <c r="AJ6" s="108"/>
      <c r="AK6" s="139" t="s">
        <v>82</v>
      </c>
      <c r="AL6" s="136" t="s">
        <v>83</v>
      </c>
      <c r="AM6" s="134"/>
      <c r="AN6" s="142"/>
    </row>
    <row r="7" spans="1:40" ht="22.5" customHeight="1">
      <c r="A7" s="20"/>
      <c r="B7" s="2" t="s">
        <v>6</v>
      </c>
      <c r="C7" s="10" t="s">
        <v>31</v>
      </c>
      <c r="D7" s="1" t="s">
        <v>51</v>
      </c>
      <c r="E7" s="205" t="s">
        <v>93</v>
      </c>
      <c r="F7" s="185">
        <v>14</v>
      </c>
      <c r="G7" s="185">
        <v>30</v>
      </c>
      <c r="H7" s="185">
        <v>111</v>
      </c>
      <c r="I7" s="185">
        <v>153</v>
      </c>
      <c r="J7" s="120"/>
      <c r="K7" s="121">
        <v>0</v>
      </c>
      <c r="L7" s="121">
        <v>0</v>
      </c>
      <c r="M7" s="121">
        <v>0</v>
      </c>
      <c r="N7" s="121">
        <v>0</v>
      </c>
      <c r="O7" s="31" t="s">
        <v>38</v>
      </c>
      <c r="P7" s="32" t="s">
        <v>50</v>
      </c>
      <c r="Q7" s="33"/>
      <c r="R7" s="30"/>
      <c r="S7" s="30"/>
      <c r="T7" s="16" t="s">
        <v>55</v>
      </c>
      <c r="U7" s="34" t="s">
        <v>55</v>
      </c>
      <c r="V7" s="30"/>
      <c r="W7" s="30"/>
      <c r="X7" s="30"/>
      <c r="Y7" s="30"/>
      <c r="Z7" s="30"/>
      <c r="AA7" s="30"/>
      <c r="AB7" s="30"/>
      <c r="AC7" s="30"/>
      <c r="AD7" s="30"/>
      <c r="AE7" s="199"/>
      <c r="AF7" s="124">
        <v>12</v>
      </c>
      <c r="AG7" s="119">
        <v>25</v>
      </c>
      <c r="AH7" s="119">
        <v>94</v>
      </c>
      <c r="AI7" s="119">
        <v>130</v>
      </c>
      <c r="AJ7" s="125"/>
      <c r="AK7" s="121">
        <v>0</v>
      </c>
      <c r="AL7" s="121">
        <v>0</v>
      </c>
      <c r="AM7" s="121">
        <v>0</v>
      </c>
      <c r="AN7" s="126">
        <v>0</v>
      </c>
    </row>
    <row r="8" spans="1:40" ht="22.5" customHeight="1">
      <c r="A8" s="20"/>
      <c r="B8" s="3" t="s">
        <v>7</v>
      </c>
      <c r="C8" s="11" t="s">
        <v>30</v>
      </c>
      <c r="D8" s="1" t="s">
        <v>52</v>
      </c>
      <c r="E8" s="206"/>
      <c r="F8" s="186"/>
      <c r="G8" s="186"/>
      <c r="H8" s="186"/>
      <c r="I8" s="186"/>
      <c r="J8" s="110"/>
      <c r="K8" s="111">
        <v>0</v>
      </c>
      <c r="L8" s="111">
        <v>0</v>
      </c>
      <c r="M8" s="111">
        <v>0</v>
      </c>
      <c r="N8" s="111">
        <v>0</v>
      </c>
      <c r="O8" s="31" t="s">
        <v>39</v>
      </c>
      <c r="P8" s="35" t="s">
        <v>50</v>
      </c>
      <c r="Q8" s="36" t="s">
        <v>50</v>
      </c>
      <c r="R8" s="34" t="s">
        <v>50</v>
      </c>
      <c r="S8" s="30"/>
      <c r="T8" s="14"/>
      <c r="U8" s="30"/>
      <c r="V8" s="30"/>
      <c r="W8" s="30"/>
      <c r="X8" s="30"/>
      <c r="Y8" s="30"/>
      <c r="Z8" s="30"/>
      <c r="AA8" s="30"/>
      <c r="AB8" s="37"/>
      <c r="AC8" s="30" t="s">
        <v>46</v>
      </c>
      <c r="AD8" s="30"/>
      <c r="AE8" s="199"/>
      <c r="AF8" s="124">
        <v>0</v>
      </c>
      <c r="AG8" s="119">
        <v>0</v>
      </c>
      <c r="AH8" s="119">
        <v>0</v>
      </c>
      <c r="AI8" s="119">
        <v>0</v>
      </c>
      <c r="AJ8" s="125"/>
      <c r="AK8" s="111">
        <v>0</v>
      </c>
      <c r="AL8" s="111">
        <v>0</v>
      </c>
      <c r="AM8" s="111">
        <v>0</v>
      </c>
      <c r="AN8" s="127">
        <v>0</v>
      </c>
    </row>
    <row r="9" spans="1:40" ht="22.5" customHeight="1">
      <c r="A9" s="20"/>
      <c r="B9" s="3"/>
      <c r="C9" s="11" t="s">
        <v>29</v>
      </c>
      <c r="D9" s="1" t="s">
        <v>52</v>
      </c>
      <c r="E9" s="207"/>
      <c r="F9" s="208"/>
      <c r="G9" s="208"/>
      <c r="H9" s="208"/>
      <c r="I9" s="208"/>
      <c r="J9" s="110"/>
      <c r="K9" s="111">
        <v>0</v>
      </c>
      <c r="L9" s="111">
        <v>0</v>
      </c>
      <c r="M9" s="111">
        <v>0</v>
      </c>
      <c r="N9" s="111">
        <v>0</v>
      </c>
      <c r="O9" s="31" t="s">
        <v>40</v>
      </c>
      <c r="P9" s="36" t="s">
        <v>50</v>
      </c>
      <c r="Q9" s="35" t="s">
        <v>50</v>
      </c>
      <c r="R9" s="30"/>
      <c r="S9" s="30"/>
      <c r="T9" s="14"/>
      <c r="U9" s="30"/>
      <c r="V9" s="30"/>
      <c r="W9" s="30"/>
      <c r="X9" s="30"/>
      <c r="Y9" s="30"/>
      <c r="Z9" s="30"/>
      <c r="AA9" s="30"/>
      <c r="AB9" s="36"/>
      <c r="AC9" s="30" t="s">
        <v>48</v>
      </c>
      <c r="AD9" s="30"/>
      <c r="AE9" s="199"/>
      <c r="AF9" s="124">
        <v>0</v>
      </c>
      <c r="AG9" s="119">
        <v>0</v>
      </c>
      <c r="AH9" s="119">
        <v>0</v>
      </c>
      <c r="AI9" s="119">
        <v>0</v>
      </c>
      <c r="AJ9" s="125"/>
      <c r="AK9" s="111">
        <v>0</v>
      </c>
      <c r="AL9" s="111">
        <v>0</v>
      </c>
      <c r="AM9" s="111">
        <v>0</v>
      </c>
      <c r="AN9" s="127">
        <v>0</v>
      </c>
    </row>
    <row r="10" spans="1:40" ht="22.5">
      <c r="A10" s="77" t="s">
        <v>8</v>
      </c>
      <c r="B10" s="78"/>
      <c r="C10" s="78"/>
      <c r="D10" s="78"/>
      <c r="E10" s="172"/>
      <c r="F10" s="209"/>
      <c r="G10" s="209"/>
      <c r="H10" s="209"/>
      <c r="I10" s="209"/>
      <c r="J10" s="110"/>
      <c r="K10" s="110"/>
      <c r="L10" s="110"/>
      <c r="M10" s="110"/>
      <c r="N10" s="110"/>
      <c r="O10" s="79"/>
      <c r="P10" s="80"/>
      <c r="Q10" s="80"/>
      <c r="R10" s="80"/>
      <c r="S10" s="80"/>
      <c r="T10" s="81"/>
      <c r="U10" s="80"/>
      <c r="V10" s="80"/>
      <c r="W10" s="80"/>
      <c r="X10" s="80"/>
      <c r="Y10" s="80"/>
      <c r="Z10" s="80"/>
      <c r="AA10" s="80"/>
      <c r="AB10" s="80"/>
      <c r="AC10" s="80" t="s">
        <v>47</v>
      </c>
      <c r="AD10" s="80"/>
      <c r="AE10" s="80"/>
      <c r="AF10" s="128"/>
      <c r="AG10" s="125"/>
      <c r="AH10" s="125"/>
      <c r="AI10" s="125"/>
      <c r="AJ10" s="125"/>
      <c r="AK10" s="125"/>
      <c r="AL10" s="125"/>
      <c r="AM10" s="125"/>
      <c r="AN10" s="129"/>
    </row>
    <row r="11" spans="1:40" ht="33.75">
      <c r="A11" s="20"/>
      <c r="B11" s="1" t="s">
        <v>9</v>
      </c>
      <c r="C11" s="1" t="s">
        <v>9</v>
      </c>
      <c r="D11" s="1" t="s">
        <v>92</v>
      </c>
      <c r="E11" s="1"/>
      <c r="F11" s="210">
        <v>30</v>
      </c>
      <c r="G11" s="210">
        <v>39</v>
      </c>
      <c r="H11" s="210">
        <v>182</v>
      </c>
      <c r="I11" s="210">
        <v>261</v>
      </c>
      <c r="J11" s="110"/>
      <c r="K11" s="111">
        <v>0</v>
      </c>
      <c r="L11" s="111">
        <v>0</v>
      </c>
      <c r="M11" s="111">
        <v>0</v>
      </c>
      <c r="N11" s="111">
        <v>0</v>
      </c>
      <c r="O11" s="31" t="s">
        <v>11</v>
      </c>
      <c r="P11" s="34" t="s">
        <v>50</v>
      </c>
      <c r="Q11" s="36" t="s">
        <v>50</v>
      </c>
      <c r="R11" s="32" t="s">
        <v>50</v>
      </c>
      <c r="S11" s="30"/>
      <c r="T11" s="15" t="s">
        <v>55</v>
      </c>
      <c r="U11" s="36" t="s">
        <v>55</v>
      </c>
      <c r="V11" s="30"/>
      <c r="W11" s="30"/>
      <c r="X11" s="30"/>
      <c r="Y11" s="30"/>
      <c r="Z11" s="30"/>
      <c r="AA11" s="30"/>
      <c r="AB11" s="32"/>
      <c r="AC11" s="12" t="s">
        <v>49</v>
      </c>
      <c r="AD11" s="30"/>
      <c r="AE11" s="31" t="s">
        <v>91</v>
      </c>
      <c r="AF11" s="210">
        <v>30</v>
      </c>
      <c r="AG11" s="210">
        <v>39</v>
      </c>
      <c r="AH11" s="210">
        <v>182</v>
      </c>
      <c r="AI11" s="210">
        <v>261</v>
      </c>
      <c r="AJ11" s="125"/>
      <c r="AK11" s="119">
        <v>0</v>
      </c>
      <c r="AL11" s="119">
        <v>0</v>
      </c>
      <c r="AM11" s="119">
        <v>0</v>
      </c>
      <c r="AN11" s="126">
        <v>0</v>
      </c>
    </row>
    <row r="12" spans="1:40" ht="22.5">
      <c r="A12" s="77" t="s">
        <v>12</v>
      </c>
      <c r="B12" s="78"/>
      <c r="C12" s="78"/>
      <c r="D12" s="78"/>
      <c r="E12" s="172"/>
      <c r="F12" s="110"/>
      <c r="G12" s="110"/>
      <c r="H12" s="110"/>
      <c r="I12" s="110"/>
      <c r="J12" s="110"/>
      <c r="K12" s="110"/>
      <c r="L12" s="110"/>
      <c r="M12" s="110"/>
      <c r="N12" s="110"/>
      <c r="O12" s="79"/>
      <c r="P12" s="80"/>
      <c r="Q12" s="80"/>
      <c r="R12" s="80"/>
      <c r="S12" s="80"/>
      <c r="T12" s="81"/>
      <c r="U12" s="80"/>
      <c r="V12" s="80"/>
      <c r="W12" s="80"/>
      <c r="X12" s="80"/>
      <c r="Y12" s="80"/>
      <c r="Z12" s="80"/>
      <c r="AA12" s="80"/>
      <c r="AB12" s="80"/>
      <c r="AC12" s="80"/>
      <c r="AD12" s="80"/>
      <c r="AE12" s="80"/>
      <c r="AF12" s="128"/>
      <c r="AG12" s="125"/>
      <c r="AH12" s="125"/>
      <c r="AI12" s="125"/>
      <c r="AJ12" s="125"/>
      <c r="AK12" s="125"/>
      <c r="AL12" s="125"/>
      <c r="AM12" s="125"/>
      <c r="AN12" s="129"/>
    </row>
    <row r="13" spans="1:40" ht="22.5">
      <c r="A13" s="21"/>
      <c r="B13" s="4" t="s">
        <v>13</v>
      </c>
      <c r="C13" s="1" t="s">
        <v>32</v>
      </c>
      <c r="D13" s="5" t="s">
        <v>53</v>
      </c>
      <c r="E13" s="201" t="s">
        <v>89</v>
      </c>
      <c r="F13" s="190">
        <v>68</v>
      </c>
      <c r="G13" s="190">
        <v>80</v>
      </c>
      <c r="H13" s="190">
        <v>362</v>
      </c>
      <c r="I13" s="190">
        <v>522</v>
      </c>
      <c r="J13" s="112"/>
      <c r="K13" s="121">
        <v>0</v>
      </c>
      <c r="L13" s="121">
        <v>0</v>
      </c>
      <c r="M13" s="121">
        <v>0</v>
      </c>
      <c r="N13" s="121">
        <v>0</v>
      </c>
      <c r="O13" s="38" t="s">
        <v>41</v>
      </c>
      <c r="P13" s="36" t="s">
        <v>50</v>
      </c>
      <c r="Q13" s="34" t="s">
        <v>50</v>
      </c>
      <c r="R13" s="30"/>
      <c r="S13" s="30"/>
      <c r="T13" s="14"/>
      <c r="U13" s="30"/>
      <c r="V13" s="30"/>
      <c r="W13" s="30"/>
      <c r="X13" s="30"/>
      <c r="Y13" s="30"/>
      <c r="Z13" s="30"/>
      <c r="AA13" s="30"/>
      <c r="AB13" s="30"/>
      <c r="AC13" s="30"/>
      <c r="AD13" s="30"/>
      <c r="AE13" s="38" t="s">
        <v>41</v>
      </c>
      <c r="AF13" s="124">
        <v>0</v>
      </c>
      <c r="AG13" s="119">
        <v>0</v>
      </c>
      <c r="AH13" s="119">
        <v>0</v>
      </c>
      <c r="AI13" s="119">
        <v>0</v>
      </c>
      <c r="AJ13" s="125"/>
      <c r="AK13" s="121">
        <v>0</v>
      </c>
      <c r="AL13" s="121">
        <v>0</v>
      </c>
      <c r="AM13" s="121">
        <v>0</v>
      </c>
      <c r="AN13" s="126">
        <v>0</v>
      </c>
    </row>
    <row r="14" spans="1:40" ht="22.5">
      <c r="A14" s="21"/>
      <c r="B14" s="4" t="s">
        <v>14</v>
      </c>
      <c r="C14" s="1" t="s">
        <v>35</v>
      </c>
      <c r="D14" s="5" t="s">
        <v>54</v>
      </c>
      <c r="E14" s="202"/>
      <c r="F14" s="193"/>
      <c r="G14" s="193"/>
      <c r="H14" s="193"/>
      <c r="I14" s="193"/>
      <c r="J14" s="112"/>
      <c r="K14" s="111">
        <v>0</v>
      </c>
      <c r="L14" s="111">
        <v>0</v>
      </c>
      <c r="M14" s="111">
        <v>0</v>
      </c>
      <c r="N14" s="111">
        <v>0</v>
      </c>
      <c r="O14" s="38" t="s">
        <v>42</v>
      </c>
      <c r="P14" s="36" t="s">
        <v>50</v>
      </c>
      <c r="Q14" s="34" t="s">
        <v>50</v>
      </c>
      <c r="R14" s="30"/>
      <c r="S14" s="30"/>
      <c r="T14" s="14"/>
      <c r="U14" s="30"/>
      <c r="V14" s="30"/>
      <c r="W14" s="30"/>
      <c r="X14" s="30"/>
      <c r="Y14" s="30"/>
      <c r="Z14" s="30"/>
      <c r="AA14" s="30"/>
      <c r="AB14" s="30"/>
      <c r="AC14" s="30"/>
      <c r="AD14" s="30"/>
      <c r="AE14" s="38" t="s">
        <v>42</v>
      </c>
      <c r="AF14" s="124">
        <v>0</v>
      </c>
      <c r="AG14" s="119">
        <v>0</v>
      </c>
      <c r="AH14" s="119">
        <v>0</v>
      </c>
      <c r="AI14" s="119">
        <v>0</v>
      </c>
      <c r="AJ14" s="125"/>
      <c r="AK14" s="111">
        <v>0</v>
      </c>
      <c r="AL14" s="111">
        <v>0</v>
      </c>
      <c r="AM14" s="111">
        <v>0</v>
      </c>
      <c r="AN14" s="127">
        <v>0</v>
      </c>
    </row>
    <row r="15" spans="1:40" ht="33.75">
      <c r="A15" s="21"/>
      <c r="B15" s="4" t="s">
        <v>15</v>
      </c>
      <c r="C15" s="1" t="s">
        <v>58</v>
      </c>
      <c r="D15" s="1" t="s">
        <v>10</v>
      </c>
      <c r="E15" s="203"/>
      <c r="F15" s="204"/>
      <c r="G15" s="204"/>
      <c r="H15" s="204"/>
      <c r="I15" s="204"/>
      <c r="J15" s="110"/>
      <c r="K15" s="111">
        <v>0</v>
      </c>
      <c r="L15" s="111">
        <v>0</v>
      </c>
      <c r="M15" s="111">
        <v>0</v>
      </c>
      <c r="N15" s="111">
        <v>0</v>
      </c>
      <c r="O15" s="31" t="s">
        <v>43</v>
      </c>
      <c r="P15" s="36" t="s">
        <v>50</v>
      </c>
      <c r="Q15" s="34" t="s">
        <v>50</v>
      </c>
      <c r="R15" s="32" t="s">
        <v>50</v>
      </c>
      <c r="S15" s="30"/>
      <c r="T15" s="36" t="s">
        <v>55</v>
      </c>
      <c r="U15" s="34" t="s">
        <v>55</v>
      </c>
      <c r="V15" s="32" t="s">
        <v>55</v>
      </c>
      <c r="W15" s="30"/>
      <c r="X15" s="30"/>
      <c r="Y15" s="30"/>
      <c r="Z15" s="30"/>
      <c r="AA15" s="30"/>
      <c r="AB15" s="30"/>
      <c r="AC15" s="30"/>
      <c r="AD15" s="30"/>
      <c r="AE15" s="31" t="s">
        <v>90</v>
      </c>
      <c r="AF15" s="123">
        <v>37</v>
      </c>
      <c r="AG15" s="122">
        <v>44</v>
      </c>
      <c r="AH15" s="122">
        <v>199</v>
      </c>
      <c r="AI15" s="123">
        <v>287</v>
      </c>
      <c r="AJ15" s="125"/>
      <c r="AK15" s="111">
        <v>0</v>
      </c>
      <c r="AL15" s="111">
        <v>0</v>
      </c>
      <c r="AM15" s="111">
        <v>0</v>
      </c>
      <c r="AN15" s="127">
        <v>0</v>
      </c>
    </row>
    <row r="16" spans="1:40" ht="22.5">
      <c r="A16" s="77" t="s">
        <v>16</v>
      </c>
      <c r="B16" s="78"/>
      <c r="C16" s="78"/>
      <c r="D16" s="82"/>
      <c r="E16" s="173"/>
      <c r="F16" s="112"/>
      <c r="G16" s="112"/>
      <c r="H16" s="112"/>
      <c r="I16" s="112"/>
      <c r="J16" s="112"/>
      <c r="K16" s="112"/>
      <c r="L16" s="112"/>
      <c r="M16" s="112"/>
      <c r="N16" s="112"/>
      <c r="O16" s="79"/>
      <c r="P16" s="80"/>
      <c r="Q16" s="80"/>
      <c r="R16" s="80"/>
      <c r="S16" s="80"/>
      <c r="T16" s="81"/>
      <c r="U16" s="80"/>
      <c r="V16" s="80"/>
      <c r="W16" s="80"/>
      <c r="X16" s="80"/>
      <c r="Y16" s="80"/>
      <c r="Z16" s="80"/>
      <c r="AA16" s="80"/>
      <c r="AB16" s="80"/>
      <c r="AC16" s="80"/>
      <c r="AD16" s="80"/>
      <c r="AE16" s="80"/>
      <c r="AF16" s="128"/>
      <c r="AG16" s="125"/>
      <c r="AH16" s="125"/>
      <c r="AI16" s="125"/>
      <c r="AJ16" s="125"/>
      <c r="AK16" s="125"/>
      <c r="AL16" s="125"/>
      <c r="AM16" s="125"/>
      <c r="AN16" s="129"/>
    </row>
    <row r="17" spans="1:40" ht="23.25">
      <c r="A17" s="21"/>
      <c r="B17" s="4" t="s">
        <v>17</v>
      </c>
      <c r="C17" s="4" t="s">
        <v>17</v>
      </c>
      <c r="D17" s="4" t="s">
        <v>56</v>
      </c>
      <c r="E17" s="198"/>
      <c r="F17" s="113">
        <v>0</v>
      </c>
      <c r="G17" s="113">
        <v>0</v>
      </c>
      <c r="H17" s="113">
        <v>0</v>
      </c>
      <c r="I17" s="113">
        <v>0</v>
      </c>
      <c r="J17" s="110"/>
      <c r="K17" s="113">
        <v>0</v>
      </c>
      <c r="L17" s="113">
        <v>0</v>
      </c>
      <c r="M17" s="113">
        <v>0</v>
      </c>
      <c r="N17" s="113">
        <v>0</v>
      </c>
      <c r="O17" s="38" t="s">
        <v>18</v>
      </c>
      <c r="P17" s="30"/>
      <c r="Q17" s="30"/>
      <c r="R17" s="30"/>
      <c r="S17" s="30"/>
      <c r="T17" s="14"/>
      <c r="U17" s="30"/>
      <c r="V17" s="30"/>
      <c r="W17" s="30"/>
      <c r="X17" s="30"/>
      <c r="Y17" s="30"/>
      <c r="Z17" s="30"/>
      <c r="AA17" s="30"/>
      <c r="AB17" s="30"/>
      <c r="AC17" s="30"/>
      <c r="AD17" s="30"/>
      <c r="AE17" s="200" t="s">
        <v>88</v>
      </c>
      <c r="AF17" s="113">
        <v>22</v>
      </c>
      <c r="AG17" s="113">
        <v>29</v>
      </c>
      <c r="AH17" s="113">
        <v>135</v>
      </c>
      <c r="AI17" s="113">
        <v>180</v>
      </c>
      <c r="AJ17" s="125"/>
      <c r="AK17" s="119">
        <v>0</v>
      </c>
      <c r="AL17" s="119">
        <v>0</v>
      </c>
      <c r="AM17" s="119">
        <v>0</v>
      </c>
      <c r="AN17" s="126">
        <v>0</v>
      </c>
    </row>
    <row r="18" spans="1:40" ht="22.5">
      <c r="A18" s="21"/>
      <c r="B18" s="4" t="s">
        <v>36</v>
      </c>
      <c r="C18" s="4" t="s">
        <v>59</v>
      </c>
      <c r="D18" s="4" t="s">
        <v>22</v>
      </c>
      <c r="E18" s="198"/>
      <c r="F18" s="113">
        <v>0</v>
      </c>
      <c r="G18" s="113">
        <v>0</v>
      </c>
      <c r="H18" s="113">
        <v>0</v>
      </c>
      <c r="I18" s="113">
        <v>0</v>
      </c>
      <c r="J18" s="110"/>
      <c r="K18" s="113">
        <v>0</v>
      </c>
      <c r="L18" s="113">
        <v>0</v>
      </c>
      <c r="M18" s="113">
        <v>0</v>
      </c>
      <c r="N18" s="113">
        <v>0</v>
      </c>
      <c r="O18" s="38" t="s">
        <v>57</v>
      </c>
      <c r="P18" s="36" t="s">
        <v>50</v>
      </c>
      <c r="Q18" s="30"/>
      <c r="R18" s="30"/>
      <c r="S18" s="30"/>
      <c r="T18" s="14"/>
      <c r="U18" s="30"/>
      <c r="V18" s="30"/>
      <c r="W18" s="30"/>
      <c r="X18" s="30"/>
      <c r="Y18" s="30"/>
      <c r="Z18" s="30"/>
      <c r="AA18" s="30"/>
      <c r="AB18" s="30"/>
      <c r="AC18" s="30"/>
      <c r="AD18" s="30"/>
      <c r="AE18" s="199"/>
      <c r="AF18" s="113">
        <v>0</v>
      </c>
      <c r="AG18" s="113">
        <v>0</v>
      </c>
      <c r="AH18" s="113">
        <v>0</v>
      </c>
      <c r="AI18" s="113">
        <v>0</v>
      </c>
      <c r="AJ18" s="125"/>
      <c r="AK18" s="119">
        <v>0</v>
      </c>
      <c r="AL18" s="119">
        <v>0</v>
      </c>
      <c r="AM18" s="119">
        <v>0</v>
      </c>
      <c r="AN18" s="126">
        <v>0</v>
      </c>
    </row>
    <row r="19" spans="1:40" ht="22.5">
      <c r="A19" s="77" t="s">
        <v>20</v>
      </c>
      <c r="B19" s="78"/>
      <c r="C19" s="78"/>
      <c r="D19" s="78"/>
      <c r="E19" s="172"/>
      <c r="F19" s="110"/>
      <c r="G19" s="110"/>
      <c r="H19" s="110"/>
      <c r="I19" s="110"/>
      <c r="J19" s="110"/>
      <c r="K19" s="110"/>
      <c r="L19" s="110"/>
      <c r="M19" s="110"/>
      <c r="N19" s="110"/>
      <c r="O19" s="79"/>
      <c r="P19" s="30"/>
      <c r="Q19" s="30"/>
      <c r="R19" s="30"/>
      <c r="S19" s="30"/>
      <c r="T19" s="14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80"/>
      <c r="AF19" s="125"/>
      <c r="AG19" s="125"/>
      <c r="AH19" s="125"/>
      <c r="AI19" s="125"/>
      <c r="AJ19" s="125"/>
      <c r="AK19" s="125"/>
      <c r="AL19" s="125"/>
      <c r="AM19" s="125"/>
      <c r="AN19" s="129"/>
    </row>
    <row r="20" spans="1:40" ht="22.5">
      <c r="A20" s="21"/>
      <c r="B20" s="4" t="s">
        <v>21</v>
      </c>
      <c r="C20" s="4" t="s">
        <v>21</v>
      </c>
      <c r="D20" s="4" t="s">
        <v>22</v>
      </c>
      <c r="E20" s="198"/>
      <c r="F20" s="113">
        <v>0</v>
      </c>
      <c r="G20" s="113">
        <v>0</v>
      </c>
      <c r="H20" s="113">
        <v>0</v>
      </c>
      <c r="I20" s="113">
        <v>0</v>
      </c>
      <c r="J20" s="110"/>
      <c r="K20" s="111">
        <v>0</v>
      </c>
      <c r="L20" s="111">
        <v>0</v>
      </c>
      <c r="M20" s="111">
        <v>0</v>
      </c>
      <c r="N20" s="111">
        <v>0</v>
      </c>
      <c r="O20" s="38" t="s">
        <v>23</v>
      </c>
      <c r="P20" s="36" t="s">
        <v>50</v>
      </c>
      <c r="Q20" s="30"/>
      <c r="R20" s="30"/>
      <c r="S20" s="30"/>
      <c r="T20" s="14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199"/>
      <c r="AF20" s="119">
        <v>0</v>
      </c>
      <c r="AG20" s="119">
        <v>0</v>
      </c>
      <c r="AH20" s="119">
        <v>0</v>
      </c>
      <c r="AI20" s="119">
        <v>0</v>
      </c>
      <c r="AJ20" s="125"/>
      <c r="AK20" s="119">
        <v>0</v>
      </c>
      <c r="AL20" s="119">
        <v>0</v>
      </c>
      <c r="AM20" s="119">
        <v>0</v>
      </c>
      <c r="AN20" s="126">
        <v>0</v>
      </c>
    </row>
    <row r="21" spans="1:40" ht="22.5">
      <c r="A21" s="77" t="s">
        <v>24</v>
      </c>
      <c r="B21" s="78"/>
      <c r="C21" s="78"/>
      <c r="D21" s="78"/>
      <c r="E21" s="172"/>
      <c r="F21" s="110"/>
      <c r="G21" s="110"/>
      <c r="H21" s="110"/>
      <c r="I21" s="110"/>
      <c r="J21" s="110"/>
      <c r="K21" s="110"/>
      <c r="L21" s="110"/>
      <c r="M21" s="110"/>
      <c r="N21" s="110"/>
      <c r="O21" s="79"/>
      <c r="P21" s="30"/>
      <c r="Q21" s="30"/>
      <c r="R21" s="30"/>
      <c r="S21" s="30"/>
      <c r="T21" s="14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80"/>
      <c r="AF21" s="125"/>
      <c r="AG21" s="125"/>
      <c r="AH21" s="125"/>
      <c r="AI21" s="125"/>
      <c r="AJ21" s="125"/>
      <c r="AK21" s="125"/>
      <c r="AL21" s="125"/>
      <c r="AM21" s="125"/>
      <c r="AN21" s="129"/>
    </row>
    <row r="22" spans="1:40" ht="23.25">
      <c r="A22" s="21"/>
      <c r="B22" s="4" t="s">
        <v>17</v>
      </c>
      <c r="C22" s="4" t="s">
        <v>17</v>
      </c>
      <c r="D22" s="4" t="s">
        <v>56</v>
      </c>
      <c r="E22" s="198"/>
      <c r="F22" s="113">
        <v>0</v>
      </c>
      <c r="G22" s="113">
        <v>0</v>
      </c>
      <c r="H22" s="113">
        <v>0</v>
      </c>
      <c r="I22" s="113">
        <v>0</v>
      </c>
      <c r="J22" s="110"/>
      <c r="K22" s="113">
        <v>0</v>
      </c>
      <c r="L22" s="113">
        <v>0</v>
      </c>
      <c r="M22" s="113">
        <v>0</v>
      </c>
      <c r="N22" s="113">
        <v>0</v>
      </c>
      <c r="O22" s="38" t="s">
        <v>18</v>
      </c>
      <c r="P22" s="30"/>
      <c r="Q22" s="30"/>
      <c r="R22" s="30"/>
      <c r="S22" s="30"/>
      <c r="T22" s="14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200" t="s">
        <v>88</v>
      </c>
      <c r="AF22" s="113">
        <v>19</v>
      </c>
      <c r="AG22" s="113">
        <v>21</v>
      </c>
      <c r="AH22" s="113">
        <v>97</v>
      </c>
      <c r="AI22" s="113">
        <v>137</v>
      </c>
      <c r="AJ22" s="125"/>
      <c r="AK22" s="119">
        <v>0</v>
      </c>
      <c r="AL22" s="119">
        <v>0</v>
      </c>
      <c r="AM22" s="119">
        <v>0</v>
      </c>
      <c r="AN22" s="126">
        <v>0</v>
      </c>
    </row>
    <row r="23" spans="1:40" ht="22.5">
      <c r="A23" s="21"/>
      <c r="B23" s="4" t="s">
        <v>19</v>
      </c>
      <c r="C23" s="4" t="s">
        <v>61</v>
      </c>
      <c r="D23" s="4" t="s">
        <v>22</v>
      </c>
      <c r="E23" s="198"/>
      <c r="F23" s="113">
        <v>0</v>
      </c>
      <c r="G23" s="113">
        <v>0</v>
      </c>
      <c r="H23" s="113">
        <v>0</v>
      </c>
      <c r="I23" s="113">
        <v>0</v>
      </c>
      <c r="J23" s="110"/>
      <c r="K23" s="113">
        <v>0</v>
      </c>
      <c r="L23" s="113">
        <v>0</v>
      </c>
      <c r="M23" s="113">
        <v>0</v>
      </c>
      <c r="N23" s="113">
        <v>0</v>
      </c>
      <c r="O23" s="38" t="s">
        <v>69</v>
      </c>
      <c r="P23" s="36" t="s">
        <v>50</v>
      </c>
      <c r="Q23" s="30"/>
      <c r="R23" s="30"/>
      <c r="S23" s="30"/>
      <c r="T23" s="14"/>
      <c r="U23" s="30"/>
      <c r="V23" s="30"/>
      <c r="W23" s="30"/>
      <c r="X23" s="30"/>
      <c r="Y23" s="30"/>
      <c r="Z23" s="30"/>
      <c r="AA23" s="30"/>
      <c r="AB23" s="30"/>
      <c r="AC23" s="30"/>
      <c r="AD23" s="30"/>
      <c r="AE23" s="199"/>
      <c r="AF23" s="113">
        <v>0</v>
      </c>
      <c r="AG23" s="113">
        <v>0</v>
      </c>
      <c r="AH23" s="113">
        <v>0</v>
      </c>
      <c r="AI23" s="113">
        <v>0</v>
      </c>
      <c r="AJ23" s="125"/>
      <c r="AK23" s="119">
        <v>0</v>
      </c>
      <c r="AL23" s="119">
        <v>0</v>
      </c>
      <c r="AM23" s="119">
        <v>0</v>
      </c>
      <c r="AN23" s="126">
        <v>0</v>
      </c>
    </row>
    <row r="24" spans="1:40" ht="22.5">
      <c r="A24" s="77" t="s">
        <v>25</v>
      </c>
      <c r="B24" s="78"/>
      <c r="C24" s="78"/>
      <c r="D24" s="78"/>
      <c r="E24" s="174"/>
      <c r="F24" s="114"/>
      <c r="G24" s="114"/>
      <c r="H24" s="114"/>
      <c r="I24" s="114"/>
      <c r="J24" s="114"/>
      <c r="K24" s="114"/>
      <c r="L24" s="114"/>
      <c r="M24" s="114"/>
      <c r="N24" s="114"/>
      <c r="O24" s="83"/>
      <c r="P24" s="30"/>
      <c r="Q24" s="30"/>
      <c r="R24" s="30"/>
      <c r="S24" s="30"/>
      <c r="T24" s="14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80"/>
      <c r="AF24" s="125"/>
      <c r="AG24" s="125"/>
      <c r="AH24" s="125"/>
      <c r="AI24" s="125"/>
      <c r="AJ24" s="125"/>
      <c r="AK24" s="125"/>
      <c r="AL24" s="125"/>
      <c r="AM24" s="125"/>
      <c r="AN24" s="129"/>
    </row>
    <row r="25" spans="1:40" ht="15.75">
      <c r="A25" s="77"/>
      <c r="B25" s="78"/>
      <c r="C25" s="78"/>
      <c r="D25" s="172"/>
      <c r="E25" s="174"/>
      <c r="F25" s="114"/>
      <c r="G25" s="114"/>
      <c r="H25" s="114"/>
      <c r="I25" s="114"/>
      <c r="J25" s="114"/>
      <c r="K25" s="114"/>
      <c r="L25" s="114"/>
      <c r="M25" s="114"/>
      <c r="N25" s="114"/>
      <c r="O25" s="83"/>
      <c r="P25" s="30"/>
      <c r="Q25" s="30"/>
      <c r="R25" s="30"/>
      <c r="S25" s="30"/>
      <c r="T25" s="14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80"/>
      <c r="AF25" s="120"/>
      <c r="AG25" s="120"/>
      <c r="AH25" s="120"/>
      <c r="AI25" s="125"/>
      <c r="AJ25" s="125"/>
      <c r="AK25" s="125"/>
      <c r="AL25" s="125"/>
      <c r="AM25" s="125"/>
      <c r="AN25" s="129"/>
    </row>
    <row r="26" spans="1:40" ht="45">
      <c r="A26" s="21"/>
      <c r="B26" s="4" t="s">
        <v>26</v>
      </c>
      <c r="C26" s="1" t="s">
        <v>33</v>
      </c>
      <c r="D26" s="6" t="s">
        <v>37</v>
      </c>
      <c r="E26" s="182" t="s">
        <v>85</v>
      </c>
      <c r="F26" s="113">
        <v>0</v>
      </c>
      <c r="G26" s="113">
        <v>0</v>
      </c>
      <c r="H26" s="113">
        <v>0</v>
      </c>
      <c r="I26" s="113">
        <v>0</v>
      </c>
      <c r="J26" s="110"/>
      <c r="K26" s="121">
        <v>52</v>
      </c>
      <c r="L26" s="121">
        <v>88</v>
      </c>
      <c r="M26" s="121">
        <v>427</v>
      </c>
      <c r="N26" s="121">
        <v>597</v>
      </c>
      <c r="O26" s="38" t="s">
        <v>44</v>
      </c>
      <c r="P26" s="32" t="s">
        <v>50</v>
      </c>
      <c r="Q26" s="36" t="s">
        <v>50</v>
      </c>
      <c r="R26" s="30"/>
      <c r="S26" s="30"/>
      <c r="T26" s="16" t="s">
        <v>55</v>
      </c>
      <c r="U26" s="34" t="s">
        <v>55</v>
      </c>
      <c r="V26" s="30"/>
      <c r="W26" s="30"/>
      <c r="X26" s="30"/>
      <c r="Y26" s="30"/>
      <c r="Z26" s="30"/>
      <c r="AA26" s="30"/>
      <c r="AB26" s="30"/>
      <c r="AC26" s="30"/>
      <c r="AD26" s="30"/>
      <c r="AE26" s="183" t="s">
        <v>87</v>
      </c>
      <c r="AF26" s="185">
        <v>0</v>
      </c>
      <c r="AG26" s="185">
        <v>0</v>
      </c>
      <c r="AH26" s="185">
        <v>0</v>
      </c>
      <c r="AI26" s="185">
        <v>0</v>
      </c>
      <c r="AJ26" s="125"/>
      <c r="AK26" s="189">
        <v>142</v>
      </c>
      <c r="AL26" s="189">
        <v>161</v>
      </c>
      <c r="AM26" s="190">
        <v>776</v>
      </c>
      <c r="AN26" s="191">
        <v>1085</v>
      </c>
    </row>
    <row r="27" spans="1:40" ht="22.5">
      <c r="A27" s="21"/>
      <c r="B27" s="4" t="s">
        <v>27</v>
      </c>
      <c r="C27" s="1" t="s">
        <v>32</v>
      </c>
      <c r="D27" s="6" t="s">
        <v>60</v>
      </c>
      <c r="E27" s="6" t="s">
        <v>60</v>
      </c>
      <c r="F27" s="113">
        <v>0</v>
      </c>
      <c r="G27" s="113">
        <v>0</v>
      </c>
      <c r="H27" s="113">
        <v>0</v>
      </c>
      <c r="I27" s="113">
        <v>0</v>
      </c>
      <c r="J27" s="110"/>
      <c r="K27" s="111">
        <v>0</v>
      </c>
      <c r="L27" s="111">
        <v>0</v>
      </c>
      <c r="M27" s="111">
        <v>0</v>
      </c>
      <c r="N27" s="111">
        <v>0</v>
      </c>
      <c r="O27" s="38" t="s">
        <v>45</v>
      </c>
      <c r="P27" s="30"/>
      <c r="Q27" s="30"/>
      <c r="R27" s="30"/>
      <c r="S27" s="30"/>
      <c r="T27" s="14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183"/>
      <c r="AF27" s="186"/>
      <c r="AG27" s="186"/>
      <c r="AH27" s="186"/>
      <c r="AI27" s="186"/>
      <c r="AJ27" s="125"/>
      <c r="AK27" s="192"/>
      <c r="AL27" s="192"/>
      <c r="AM27" s="193"/>
      <c r="AN27" s="194"/>
    </row>
    <row r="28" spans="1:40" ht="45.75" thickBot="1">
      <c r="A28" s="42"/>
      <c r="B28" s="43"/>
      <c r="C28" s="44" t="s">
        <v>34</v>
      </c>
      <c r="D28" s="45" t="s">
        <v>37</v>
      </c>
      <c r="E28" s="182" t="s">
        <v>85</v>
      </c>
      <c r="F28" s="115">
        <v>0</v>
      </c>
      <c r="G28" s="115">
        <v>0</v>
      </c>
      <c r="H28" s="115">
        <v>0</v>
      </c>
      <c r="I28" s="115">
        <v>0</v>
      </c>
      <c r="J28" s="114"/>
      <c r="K28" s="116">
        <v>43</v>
      </c>
      <c r="L28" s="116">
        <v>48</v>
      </c>
      <c r="M28" s="116">
        <v>233</v>
      </c>
      <c r="N28" s="116">
        <v>326</v>
      </c>
      <c r="O28" s="46" t="s">
        <v>44</v>
      </c>
      <c r="P28" s="32" t="s">
        <v>50</v>
      </c>
      <c r="Q28" s="36" t="s">
        <v>50</v>
      </c>
      <c r="R28" s="30"/>
      <c r="S28" s="30"/>
      <c r="T28" s="16" t="s">
        <v>55</v>
      </c>
      <c r="U28" s="34" t="s">
        <v>55</v>
      </c>
      <c r="V28" s="30"/>
      <c r="W28" s="30"/>
      <c r="X28" s="30"/>
      <c r="Y28" s="30"/>
      <c r="Z28" s="30"/>
      <c r="AA28" s="30"/>
      <c r="AB28" s="30"/>
      <c r="AC28" s="30"/>
      <c r="AD28" s="30"/>
      <c r="AE28" s="184"/>
      <c r="AF28" s="187"/>
      <c r="AG28" s="187"/>
      <c r="AH28" s="187"/>
      <c r="AI28" s="187"/>
      <c r="AJ28" s="130"/>
      <c r="AK28" s="195"/>
      <c r="AL28" s="195"/>
      <c r="AM28" s="196"/>
      <c r="AN28" s="197"/>
    </row>
    <row r="29" spans="1:40" ht="16.5" thickBot="1">
      <c r="A29" s="47" t="s">
        <v>70</v>
      </c>
      <c r="B29" s="48"/>
      <c r="C29" s="85"/>
      <c r="D29" s="84"/>
      <c r="E29" s="84"/>
      <c r="F29" s="117">
        <f>SUM(F7:F28)</f>
        <v>112</v>
      </c>
      <c r="G29" s="117">
        <f t="shared" ref="G29:N29" si="0">SUM(G7:G28)</f>
        <v>149</v>
      </c>
      <c r="H29" s="117">
        <f t="shared" si="0"/>
        <v>655</v>
      </c>
      <c r="I29" s="117">
        <f t="shared" si="0"/>
        <v>936</v>
      </c>
      <c r="J29" s="118"/>
      <c r="K29" s="117">
        <f t="shared" si="0"/>
        <v>95</v>
      </c>
      <c r="L29" s="117">
        <f t="shared" si="0"/>
        <v>136</v>
      </c>
      <c r="M29" s="117">
        <f t="shared" si="0"/>
        <v>660</v>
      </c>
      <c r="N29" s="117">
        <f t="shared" si="0"/>
        <v>923</v>
      </c>
      <c r="O29" s="188"/>
      <c r="P29" s="48"/>
      <c r="Q29" s="48"/>
      <c r="R29" s="48"/>
      <c r="S29" s="48"/>
      <c r="T29" s="50"/>
      <c r="U29" s="48"/>
      <c r="V29" s="48"/>
      <c r="W29" s="48"/>
      <c r="X29" s="48"/>
      <c r="Y29" s="48"/>
      <c r="Z29" s="48"/>
      <c r="AA29" s="48"/>
      <c r="AB29" s="48"/>
      <c r="AC29" s="48"/>
      <c r="AD29" s="48"/>
      <c r="AE29" s="48"/>
      <c r="AF29" s="131">
        <f>SUM(AF7:AF28)</f>
        <v>120</v>
      </c>
      <c r="AG29" s="131">
        <f t="shared" ref="AG29:AN29" si="1">SUM(AG7:AG28)</f>
        <v>158</v>
      </c>
      <c r="AH29" s="131">
        <f t="shared" si="1"/>
        <v>707</v>
      </c>
      <c r="AI29" s="131">
        <f t="shared" si="1"/>
        <v>995</v>
      </c>
      <c r="AJ29" s="132"/>
      <c r="AK29" s="131">
        <f t="shared" si="1"/>
        <v>142</v>
      </c>
      <c r="AL29" s="131">
        <f t="shared" si="1"/>
        <v>161</v>
      </c>
      <c r="AM29" s="131">
        <f t="shared" si="1"/>
        <v>776</v>
      </c>
      <c r="AN29" s="133">
        <f t="shared" si="1"/>
        <v>1085</v>
      </c>
    </row>
    <row r="30" spans="1:40" ht="15.75" thickBot="1">
      <c r="A30" s="30"/>
      <c r="B30" s="30"/>
      <c r="C30" s="30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30"/>
      <c r="Q30" s="30"/>
      <c r="R30" s="30"/>
      <c r="S30" s="30"/>
      <c r="T30" s="14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</row>
    <row r="31" spans="1:40" ht="22.5" customHeight="1" thickBot="1">
      <c r="A31" s="30"/>
      <c r="B31" s="30"/>
      <c r="C31" s="30"/>
      <c r="D31" s="158" t="s">
        <v>73</v>
      </c>
      <c r="E31" s="159"/>
      <c r="F31" s="159"/>
      <c r="G31" s="159"/>
      <c r="H31" s="159"/>
      <c r="I31" s="160"/>
      <c r="J31" s="17"/>
      <c r="K31" s="17"/>
      <c r="L31" s="17"/>
      <c r="M31" s="17"/>
      <c r="N31" s="17"/>
      <c r="O31" s="17"/>
      <c r="P31" s="30"/>
      <c r="Q31" s="30"/>
      <c r="R31" s="30"/>
      <c r="S31" s="30"/>
      <c r="T31" s="14"/>
      <c r="U31" s="30"/>
      <c r="V31" s="30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30"/>
      <c r="AH31" s="30"/>
      <c r="AI31" s="33"/>
      <c r="AJ31" s="30"/>
      <c r="AK31" s="30"/>
      <c r="AL31" s="30"/>
      <c r="AM31" s="30"/>
      <c r="AN31" s="30"/>
    </row>
    <row r="32" spans="1:40" ht="22.5" customHeight="1">
      <c r="A32" s="30"/>
      <c r="B32" s="30"/>
      <c r="C32" s="30"/>
      <c r="D32" s="152"/>
      <c r="E32" s="175"/>
      <c r="F32" s="143" t="s">
        <v>62</v>
      </c>
      <c r="G32" s="144" t="s">
        <v>63</v>
      </c>
      <c r="H32" s="145" t="s">
        <v>64</v>
      </c>
      <c r="I32" s="146" t="s">
        <v>65</v>
      </c>
      <c r="J32" s="17"/>
      <c r="K32" s="17"/>
      <c r="L32" s="17"/>
      <c r="M32" s="17"/>
      <c r="N32" s="17"/>
      <c r="O32" s="17"/>
      <c r="P32" s="30"/>
      <c r="Q32" s="30"/>
      <c r="R32" s="30"/>
      <c r="S32" s="30"/>
      <c r="T32" s="14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3"/>
      <c r="AJ32" s="30"/>
      <c r="AK32" s="30"/>
      <c r="AL32" s="30"/>
      <c r="AM32" s="30"/>
      <c r="AN32" s="30"/>
    </row>
    <row r="33" spans="1:40" ht="22.5" customHeight="1" thickBot="1">
      <c r="A33" s="30"/>
      <c r="B33" s="30"/>
      <c r="C33" s="30"/>
      <c r="D33" s="153"/>
      <c r="E33" s="176"/>
      <c r="F33" s="151" t="s">
        <v>82</v>
      </c>
      <c r="G33" s="148" t="s">
        <v>83</v>
      </c>
      <c r="H33" s="149"/>
      <c r="I33" s="150"/>
      <c r="J33" s="17"/>
      <c r="K33" s="17"/>
      <c r="L33" s="17"/>
      <c r="M33" s="17"/>
      <c r="N33" s="17"/>
      <c r="O33" s="17"/>
      <c r="P33" s="30"/>
      <c r="Q33" s="30"/>
      <c r="R33" s="30"/>
      <c r="S33" s="30"/>
      <c r="T33" s="14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</row>
    <row r="34" spans="1:40" ht="15.75">
      <c r="D34" s="91" t="s">
        <v>72</v>
      </c>
      <c r="E34" s="177"/>
      <c r="F34" s="92">
        <v>453</v>
      </c>
      <c r="G34" s="92">
        <v>672</v>
      </c>
      <c r="H34" s="93">
        <v>3275</v>
      </c>
      <c r="I34" s="94">
        <v>4993</v>
      </c>
      <c r="J34" s="17"/>
      <c r="K34" s="17"/>
      <c r="L34" s="17"/>
      <c r="M34" s="17"/>
      <c r="N34" s="17"/>
      <c r="O34" s="162"/>
      <c r="P34" s="9" t="s">
        <v>50</v>
      </c>
      <c r="Q34" s="7" t="s">
        <v>50</v>
      </c>
      <c r="R34" s="13" t="s">
        <v>50</v>
      </c>
      <c r="T34" s="14"/>
    </row>
    <row r="35" spans="1:40" ht="15.75">
      <c r="D35" s="88" t="s">
        <v>76</v>
      </c>
      <c r="E35" s="178"/>
      <c r="F35" s="89">
        <v>112</v>
      </c>
      <c r="G35" s="89">
        <v>149</v>
      </c>
      <c r="H35" s="89">
        <v>655</v>
      </c>
      <c r="I35" s="90">
        <v>936</v>
      </c>
      <c r="J35" s="17"/>
      <c r="K35" s="17"/>
      <c r="L35" s="17"/>
      <c r="M35" s="17"/>
      <c r="N35" s="17"/>
      <c r="O35" s="162"/>
      <c r="T35" s="14"/>
    </row>
    <row r="36" spans="1:40" ht="15.75">
      <c r="D36" s="101" t="s">
        <v>80</v>
      </c>
      <c r="E36" s="179"/>
      <c r="F36" s="102">
        <f>F35/F34</f>
        <v>0.24724061810154527</v>
      </c>
      <c r="G36" s="102">
        <f t="shared" ref="G36:I36" si="2">G35/G34</f>
        <v>0.22172619047619047</v>
      </c>
      <c r="H36" s="102">
        <f t="shared" si="2"/>
        <v>0.2</v>
      </c>
      <c r="I36" s="103">
        <f t="shared" si="2"/>
        <v>0.18746244742639695</v>
      </c>
      <c r="J36" s="17"/>
      <c r="K36" s="17"/>
      <c r="L36" s="17"/>
      <c r="M36" s="17"/>
      <c r="N36" s="17"/>
      <c r="O36" s="162"/>
      <c r="T36" s="14"/>
    </row>
    <row r="37" spans="1:40" ht="15.75">
      <c r="D37" s="211" t="s">
        <v>94</v>
      </c>
      <c r="E37" s="212"/>
      <c r="F37" s="98">
        <v>570</v>
      </c>
      <c r="G37" s="98">
        <v>645</v>
      </c>
      <c r="H37" s="99">
        <v>3200</v>
      </c>
      <c r="I37" s="100">
        <v>4552</v>
      </c>
      <c r="J37" s="17"/>
      <c r="K37" s="17"/>
      <c r="L37" s="17"/>
      <c r="M37" s="17"/>
      <c r="N37" s="17"/>
      <c r="O37" s="162"/>
      <c r="T37" s="14"/>
    </row>
    <row r="38" spans="1:40" ht="15.75">
      <c r="D38" s="88" t="s">
        <v>78</v>
      </c>
      <c r="E38" s="212"/>
      <c r="F38" s="213">
        <v>95</v>
      </c>
      <c r="G38" s="213">
        <v>136</v>
      </c>
      <c r="H38" s="213">
        <v>660</v>
      </c>
      <c r="I38" s="214">
        <v>923</v>
      </c>
      <c r="J38" s="17"/>
      <c r="K38" s="17"/>
      <c r="L38" s="17"/>
      <c r="M38" s="17"/>
      <c r="N38" s="17"/>
      <c r="O38" s="162"/>
      <c r="T38" s="14"/>
    </row>
    <row r="39" spans="1:40" ht="16.5" thickBot="1">
      <c r="D39" s="104" t="s">
        <v>81</v>
      </c>
      <c r="E39" s="180"/>
      <c r="F39" s="102">
        <f>F38/F37</f>
        <v>0.16666666666666666</v>
      </c>
      <c r="G39" s="102">
        <f t="shared" ref="G39:I39" si="3">G38/G37</f>
        <v>0.21085271317829457</v>
      </c>
      <c r="H39" s="102">
        <f t="shared" si="3"/>
        <v>0.20624999999999999</v>
      </c>
      <c r="I39" s="103">
        <f t="shared" si="3"/>
        <v>0.20276801405975395</v>
      </c>
      <c r="J39" s="17"/>
      <c r="K39" s="17"/>
      <c r="L39" s="17"/>
      <c r="M39" s="17"/>
      <c r="N39" s="17"/>
      <c r="O39" s="162"/>
      <c r="T39" s="14"/>
    </row>
    <row r="40" spans="1:40" ht="15.75" thickBot="1">
      <c r="D40" s="51"/>
      <c r="E40" s="51"/>
      <c r="F40" s="51"/>
      <c r="G40" s="51"/>
      <c r="H40" s="51"/>
      <c r="I40" s="51"/>
      <c r="J40" s="17"/>
      <c r="K40" s="17"/>
      <c r="L40" s="17"/>
      <c r="M40" s="17"/>
      <c r="N40" s="17"/>
      <c r="O40" s="162"/>
      <c r="T40" s="14"/>
    </row>
    <row r="41" spans="1:40" ht="22.5" customHeight="1" thickBot="1">
      <c r="D41" s="161" t="s">
        <v>74</v>
      </c>
      <c r="E41" s="181"/>
      <c r="F41" s="159"/>
      <c r="G41" s="159"/>
      <c r="H41" s="159"/>
      <c r="I41" s="160"/>
      <c r="J41" s="17"/>
      <c r="K41" s="17"/>
      <c r="L41" s="17"/>
      <c r="M41" s="17"/>
      <c r="N41" s="17"/>
      <c r="O41" s="162"/>
      <c r="T41" s="14"/>
    </row>
    <row r="42" spans="1:40" ht="22.5" customHeight="1">
      <c r="D42" s="152"/>
      <c r="E42" s="152"/>
      <c r="F42" s="154" t="s">
        <v>62</v>
      </c>
      <c r="G42" s="144" t="s">
        <v>63</v>
      </c>
      <c r="H42" s="145" t="s">
        <v>64</v>
      </c>
      <c r="I42" s="146" t="s">
        <v>65</v>
      </c>
      <c r="J42" s="17"/>
      <c r="K42" s="17"/>
      <c r="L42" s="17"/>
      <c r="M42" s="17"/>
      <c r="N42" s="17"/>
      <c r="O42" s="162"/>
      <c r="T42" s="14"/>
    </row>
    <row r="43" spans="1:40" ht="22.5" customHeight="1" thickBot="1">
      <c r="D43" s="153"/>
      <c r="E43" s="153"/>
      <c r="F43" s="147" t="s">
        <v>82</v>
      </c>
      <c r="G43" s="148" t="s">
        <v>83</v>
      </c>
      <c r="H43" s="149"/>
      <c r="I43" s="150"/>
      <c r="J43" s="17"/>
      <c r="K43" s="17"/>
      <c r="L43" s="17"/>
      <c r="M43" s="17"/>
      <c r="N43" s="17"/>
      <c r="O43" s="162"/>
      <c r="T43" s="14"/>
    </row>
    <row r="44" spans="1:40" ht="22.5" customHeight="1">
      <c r="D44" s="91" t="s">
        <v>72</v>
      </c>
      <c r="E44" s="177"/>
      <c r="F44" s="95">
        <v>453</v>
      </c>
      <c r="G44" s="95">
        <v>672</v>
      </c>
      <c r="H44" s="96">
        <v>3275</v>
      </c>
      <c r="I44" s="97">
        <v>4993</v>
      </c>
      <c r="J44" s="17"/>
      <c r="K44" s="17"/>
      <c r="L44" s="17"/>
      <c r="M44" s="17"/>
      <c r="N44" s="17"/>
      <c r="O44" s="162"/>
      <c r="T44" s="14"/>
    </row>
    <row r="45" spans="1:40" ht="22.5" customHeight="1">
      <c r="D45" s="88" t="s">
        <v>76</v>
      </c>
      <c r="E45" s="178"/>
      <c r="F45" s="89">
        <v>120</v>
      </c>
      <c r="G45" s="89">
        <v>158</v>
      </c>
      <c r="H45" s="89">
        <v>707</v>
      </c>
      <c r="I45" s="90">
        <v>995</v>
      </c>
      <c r="J45" s="17"/>
      <c r="K45" s="17"/>
      <c r="L45" s="17"/>
      <c r="M45" s="17"/>
      <c r="N45" s="17"/>
      <c r="O45" s="162"/>
      <c r="T45" s="14"/>
    </row>
    <row r="46" spans="1:40" ht="22.5" customHeight="1">
      <c r="D46" s="101" t="s">
        <v>80</v>
      </c>
      <c r="E46" s="179"/>
      <c r="F46" s="102">
        <f>F45/F44</f>
        <v>0.26490066225165565</v>
      </c>
      <c r="G46" s="102">
        <f t="shared" ref="G46:I46" si="4">G45/G44</f>
        <v>0.23511904761904762</v>
      </c>
      <c r="H46" s="102">
        <f t="shared" si="4"/>
        <v>0.21587786259541986</v>
      </c>
      <c r="I46" s="103">
        <f t="shared" si="4"/>
        <v>0.19927899058682155</v>
      </c>
      <c r="J46" s="17"/>
      <c r="K46" s="17"/>
      <c r="L46" s="17"/>
      <c r="M46" s="17"/>
      <c r="N46" s="17"/>
      <c r="O46" s="162"/>
      <c r="T46" s="14"/>
    </row>
    <row r="47" spans="1:40" ht="16.5" thickBot="1">
      <c r="D47" s="88" t="s">
        <v>71</v>
      </c>
      <c r="E47" s="178"/>
      <c r="F47" s="98">
        <v>570</v>
      </c>
      <c r="G47" s="98">
        <v>645</v>
      </c>
      <c r="H47" s="99">
        <v>3200</v>
      </c>
      <c r="I47" s="100">
        <v>4552</v>
      </c>
      <c r="J47" s="17"/>
      <c r="K47" s="17"/>
      <c r="L47" s="17"/>
      <c r="M47" s="17"/>
      <c r="N47" s="17"/>
      <c r="O47" s="162"/>
      <c r="P47" s="9" t="s">
        <v>50</v>
      </c>
      <c r="Q47" s="7" t="s">
        <v>50</v>
      </c>
      <c r="R47" s="13" t="s">
        <v>50</v>
      </c>
      <c r="T47" s="14"/>
    </row>
    <row r="48" spans="1:40" ht="16.5" thickBot="1">
      <c r="D48" s="88" t="s">
        <v>78</v>
      </c>
      <c r="E48" s="178"/>
      <c r="F48" s="131">
        <v>142</v>
      </c>
      <c r="G48" s="131">
        <v>161</v>
      </c>
      <c r="H48" s="131">
        <v>776</v>
      </c>
      <c r="I48" s="133">
        <v>1085</v>
      </c>
      <c r="J48" s="17"/>
      <c r="K48" s="17"/>
      <c r="L48" s="17"/>
      <c r="M48" s="17"/>
      <c r="N48" s="17"/>
      <c r="O48" s="18"/>
      <c r="T48" s="14"/>
    </row>
    <row r="49" spans="4:20" ht="16.5" thickBot="1">
      <c r="D49" s="104" t="s">
        <v>81</v>
      </c>
      <c r="E49" s="180"/>
      <c r="F49" s="105">
        <f>F48/F47</f>
        <v>0.24912280701754386</v>
      </c>
      <c r="G49" s="105">
        <f t="shared" ref="G49:I49" si="5">G48/G47</f>
        <v>0.2496124031007752</v>
      </c>
      <c r="H49" s="105">
        <f t="shared" si="5"/>
        <v>0.24249999999999999</v>
      </c>
      <c r="I49" s="106">
        <f t="shared" si="5"/>
        <v>0.2383567662565905</v>
      </c>
      <c r="J49" s="19"/>
      <c r="K49" s="19"/>
      <c r="L49" s="19"/>
      <c r="M49" s="19"/>
      <c r="N49" s="19"/>
      <c r="O49" s="162"/>
      <c r="P49" s="9" t="s">
        <v>50</v>
      </c>
      <c r="T49" s="16" t="s">
        <v>55</v>
      </c>
    </row>
    <row r="50" spans="4:20"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62"/>
      <c r="T50" s="14"/>
    </row>
    <row r="51" spans="4:20">
      <c r="D51" s="19"/>
      <c r="E51" s="19"/>
      <c r="F51" s="19"/>
      <c r="G51" s="19"/>
      <c r="H51" s="19"/>
      <c r="I51" s="19"/>
      <c r="J51" s="19"/>
      <c r="K51" s="19"/>
      <c r="L51" s="19"/>
      <c r="M51" s="19"/>
      <c r="N51" s="19"/>
      <c r="O51" s="162"/>
      <c r="P51" s="7" t="s">
        <v>50</v>
      </c>
      <c r="T51" s="15" t="s">
        <v>55</v>
      </c>
    </row>
  </sheetData>
  <mergeCells count="28">
    <mergeCell ref="A2:I2"/>
    <mergeCell ref="AE26:AE28"/>
    <mergeCell ref="AF26:AF28"/>
    <mergeCell ref="AG26:AG28"/>
    <mergeCell ref="E13:E15"/>
    <mergeCell ref="F13:F15"/>
    <mergeCell ref="G13:G15"/>
    <mergeCell ref="H13:H15"/>
    <mergeCell ref="I13:I15"/>
    <mergeCell ref="E7:E9"/>
    <mergeCell ref="F7:F9"/>
    <mergeCell ref="G7:G9"/>
    <mergeCell ref="H7:H9"/>
    <mergeCell ref="I7:I9"/>
    <mergeCell ref="AK4:AN4"/>
    <mergeCell ref="D31:I31"/>
    <mergeCell ref="D41:I41"/>
    <mergeCell ref="O34:O47"/>
    <mergeCell ref="O49:O51"/>
    <mergeCell ref="F4:I4"/>
    <mergeCell ref="AF4:AI4"/>
    <mergeCell ref="K4:N4"/>
    <mergeCell ref="AH26:AH28"/>
    <mergeCell ref="AI26:AI28"/>
    <mergeCell ref="AK26:AK28"/>
    <mergeCell ref="AL26:AL28"/>
    <mergeCell ref="AM26:AM28"/>
    <mergeCell ref="AN26:AN28"/>
  </mergeCells>
  <pageMargins left="0.7" right="0.7" top="0.75" bottom="0.75" header="0.3" footer="0.3"/>
  <pageSetup paperSize="8" scale="66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0:G24"/>
  <sheetViews>
    <sheetView workbookViewId="0">
      <selection activeCell="D14" sqref="D14"/>
    </sheetView>
  </sheetViews>
  <sheetFormatPr defaultRowHeight="15"/>
  <sheetData>
    <row r="10" spans="3:7" ht="15.75" thickBot="1"/>
    <row r="11" spans="3:7" ht="15.75" thickBot="1">
      <c r="C11" s="166" t="s">
        <v>73</v>
      </c>
      <c r="D11" s="167"/>
      <c r="E11" s="49"/>
      <c r="F11" s="49"/>
      <c r="G11" s="73"/>
    </row>
    <row r="12" spans="3:7" ht="22.5">
      <c r="C12" s="59" t="s">
        <v>72</v>
      </c>
      <c r="D12" s="60">
        <v>453</v>
      </c>
      <c r="E12" s="60">
        <v>672</v>
      </c>
      <c r="F12" s="61">
        <v>3275</v>
      </c>
      <c r="G12" s="62">
        <v>4993</v>
      </c>
    </row>
    <row r="13" spans="3:7" ht="33.75">
      <c r="C13" s="55" t="s">
        <v>76</v>
      </c>
      <c r="D13" s="52">
        <v>88</v>
      </c>
      <c r="E13" s="52">
        <v>130</v>
      </c>
      <c r="F13" s="52">
        <v>560</v>
      </c>
      <c r="G13" s="57">
        <v>804</v>
      </c>
    </row>
    <row r="14" spans="3:7">
      <c r="C14" s="55"/>
      <c r="D14" s="74">
        <f>D12+D13</f>
        <v>541</v>
      </c>
      <c r="E14" s="74">
        <f t="shared" ref="E14:G14" si="0">E12+E13</f>
        <v>802</v>
      </c>
      <c r="F14" s="74">
        <f t="shared" si="0"/>
        <v>3835</v>
      </c>
      <c r="G14" s="74">
        <f t="shared" si="0"/>
        <v>5797</v>
      </c>
    </row>
    <row r="15" spans="3:7" ht="22.5">
      <c r="C15" s="55" t="s">
        <v>75</v>
      </c>
      <c r="D15" s="52"/>
      <c r="E15" s="52"/>
      <c r="F15" s="52"/>
      <c r="G15" s="57"/>
    </row>
    <row r="16" spans="3:7" ht="45.75" thickBot="1">
      <c r="C16" s="58" t="s">
        <v>77</v>
      </c>
      <c r="D16" s="63"/>
      <c r="E16" s="63"/>
      <c r="F16" s="63"/>
      <c r="G16" s="64"/>
    </row>
    <row r="17" spans="3:7" ht="15.75" thickBot="1">
      <c r="C17" s="51"/>
      <c r="D17" s="51"/>
      <c r="E17" s="51"/>
      <c r="F17" s="51"/>
      <c r="G17" s="51"/>
    </row>
    <row r="18" spans="3:7" ht="15.75" thickBot="1">
      <c r="C18" s="168" t="s">
        <v>74</v>
      </c>
      <c r="D18" s="169"/>
      <c r="E18" s="65"/>
      <c r="F18" s="65"/>
      <c r="G18" s="66"/>
    </row>
    <row r="19" spans="3:7" ht="22.5">
      <c r="C19" s="67" t="s">
        <v>72</v>
      </c>
      <c r="D19" s="68">
        <v>453</v>
      </c>
      <c r="E19" s="68">
        <v>672</v>
      </c>
      <c r="F19" s="69">
        <v>3275</v>
      </c>
      <c r="G19" s="70">
        <v>4993</v>
      </c>
    </row>
    <row r="20" spans="3:7" ht="33.75">
      <c r="C20" s="55" t="s">
        <v>76</v>
      </c>
      <c r="D20" s="52">
        <v>58</v>
      </c>
      <c r="E20" s="52">
        <v>91</v>
      </c>
      <c r="F20" s="52">
        <v>385</v>
      </c>
      <c r="G20" s="57">
        <v>546</v>
      </c>
    </row>
    <row r="21" spans="3:7" ht="22.5">
      <c r="C21" s="55" t="s">
        <v>75</v>
      </c>
      <c r="D21" s="52"/>
      <c r="E21" s="52"/>
      <c r="F21" s="52"/>
      <c r="G21" s="57"/>
    </row>
    <row r="22" spans="3:7" ht="33.75">
      <c r="C22" s="55" t="s">
        <v>71</v>
      </c>
      <c r="D22" s="53">
        <v>570</v>
      </c>
      <c r="E22" s="53">
        <v>645</v>
      </c>
      <c r="F22" s="54">
        <v>3200</v>
      </c>
      <c r="G22" s="56">
        <v>4552</v>
      </c>
    </row>
    <row r="23" spans="3:7" ht="33.75">
      <c r="C23" s="55" t="s">
        <v>78</v>
      </c>
      <c r="D23" s="54">
        <v>107</v>
      </c>
      <c r="E23" s="54">
        <v>115</v>
      </c>
      <c r="F23" s="54">
        <v>428</v>
      </c>
      <c r="G23" s="56">
        <v>922</v>
      </c>
    </row>
    <row r="24" spans="3:7" ht="23.25" thickBot="1">
      <c r="C24" s="58" t="s">
        <v>75</v>
      </c>
      <c r="D24" s="71"/>
      <c r="E24" s="71"/>
      <c r="F24" s="71"/>
      <c r="G24" s="72"/>
    </row>
  </sheetData>
  <mergeCells count="2">
    <mergeCell ref="C11:D11"/>
    <mergeCell ref="C18:D1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Assumptions</vt:lpstr>
      <vt:lpstr>Sheet1</vt:lpstr>
    </vt:vector>
  </TitlesOfParts>
  <Company>London Borough of Hackney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mdavies</dc:creator>
  <cp:lastModifiedBy>mdavies</cp:lastModifiedBy>
  <cp:lastPrinted>2018-07-02T13:34:13Z</cp:lastPrinted>
  <dcterms:created xsi:type="dcterms:W3CDTF">2018-05-08T08:43:26Z</dcterms:created>
  <dcterms:modified xsi:type="dcterms:W3CDTF">2018-07-11T15:27:24Z</dcterms:modified>
</cp:coreProperties>
</file>